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5.  МП Чистая вода с 2019 года\2022\"/>
    </mc:Choice>
  </mc:AlternateContent>
  <bookViews>
    <workbookView xWindow="0" yWindow="720" windowWidth="28800" windowHeight="11325"/>
  </bookViews>
  <sheets>
    <sheet name="Приложение 1" sheetId="5" r:id="rId1"/>
    <sheet name="Приложение 2" sheetId="4" r:id="rId2"/>
    <sheet name="Приложение 3" sheetId="2" r:id="rId3"/>
    <sheet name="Приложение 4" sheetId="7" r:id="rId4"/>
    <sheet name="Приложение 5" sheetId="8" r:id="rId5"/>
  </sheets>
  <definedNames>
    <definedName name="_xlnm.Print_Titles" localSheetId="2">'Приложение 3'!$7:$8</definedName>
    <definedName name="_xlnm.Print_Area" localSheetId="0">'Приложение 1'!$A$1:$K$14</definedName>
    <definedName name="_xlnm.Print_Area" localSheetId="1">'Приложение 2'!$A$1:$R$23</definedName>
    <definedName name="_xlnm.Print_Area" localSheetId="2">'Приложение 3'!$A$1:$J$16</definedName>
    <definedName name="_xlnm.Print_Area" localSheetId="3">'Приложение 4'!$A$1:$H$14</definedName>
    <definedName name="_xlnm.Print_Area" localSheetId="4">'Приложение 5'!$A$1:$I$15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5" l="1"/>
  <c r="J12" i="5"/>
  <c r="H12" i="4"/>
  <c r="I12" i="4"/>
  <c r="J12" i="4"/>
  <c r="K12" i="4"/>
  <c r="L12" i="4"/>
  <c r="M12" i="4"/>
  <c r="N12" i="4"/>
  <c r="O12" i="4"/>
  <c r="P12" i="4"/>
  <c r="Q12" i="4"/>
  <c r="R12" i="4"/>
  <c r="H13" i="4"/>
  <c r="I13" i="4"/>
  <c r="J13" i="4"/>
  <c r="K13" i="4"/>
  <c r="L13" i="4"/>
  <c r="M13" i="4"/>
  <c r="N13" i="4"/>
  <c r="O13" i="4"/>
  <c r="P13" i="4"/>
  <c r="Q13" i="4"/>
  <c r="R13" i="4"/>
  <c r="H14" i="4"/>
  <c r="I14" i="4"/>
  <c r="J14" i="4"/>
  <c r="K14" i="4"/>
  <c r="L14" i="4"/>
  <c r="M14" i="4"/>
  <c r="N14" i="4"/>
  <c r="O14" i="4"/>
  <c r="P14" i="4"/>
  <c r="Q14" i="4"/>
  <c r="R14" i="4"/>
  <c r="H15" i="4"/>
  <c r="I15" i="4"/>
  <c r="J15" i="4"/>
  <c r="K15" i="4"/>
  <c r="L15" i="4"/>
  <c r="M15" i="4"/>
  <c r="N15" i="4"/>
  <c r="O15" i="4"/>
  <c r="P15" i="4"/>
  <c r="Q15" i="4"/>
  <c r="R15" i="4"/>
  <c r="G13" i="4"/>
  <c r="G14" i="4"/>
  <c r="G15" i="4"/>
  <c r="G12" i="4"/>
  <c r="D12" i="2" l="1"/>
  <c r="G11" i="8" l="1"/>
  <c r="H12" i="2"/>
  <c r="I12" i="2"/>
  <c r="J12" i="2" s="1"/>
  <c r="C12" i="2"/>
  <c r="E12" i="2" l="1"/>
  <c r="H12" i="5"/>
  <c r="F21" i="4"/>
  <c r="F14" i="5"/>
  <c r="Q20" i="4"/>
  <c r="F23" i="4"/>
  <c r="E23" i="4"/>
  <c r="F22" i="4"/>
  <c r="E22" i="4"/>
  <c r="E21" i="4"/>
  <c r="R20" i="4"/>
  <c r="P20" i="4"/>
  <c r="O20" i="4"/>
  <c r="N20" i="4"/>
  <c r="M20" i="4"/>
  <c r="L20" i="4"/>
  <c r="K20" i="4"/>
  <c r="J20" i="4"/>
  <c r="I20" i="4"/>
  <c r="H20" i="4"/>
  <c r="G20" i="4"/>
  <c r="F13" i="5"/>
  <c r="I12" i="5"/>
  <c r="G12" i="5"/>
  <c r="E13" i="4" l="1"/>
  <c r="F13" i="4"/>
  <c r="F20" i="4"/>
  <c r="F12" i="5"/>
  <c r="E20" i="4"/>
  <c r="G16" i="4" l="1"/>
  <c r="H16" i="4"/>
  <c r="I16" i="4"/>
  <c r="J16" i="4"/>
  <c r="K16" i="4"/>
  <c r="L16" i="4"/>
  <c r="M16" i="4"/>
  <c r="N16" i="4"/>
  <c r="O16" i="4"/>
  <c r="P16" i="4"/>
  <c r="Q16" i="4"/>
  <c r="R16" i="4"/>
  <c r="G10" i="8" l="1"/>
  <c r="I9" i="5" l="1"/>
  <c r="F11" i="5"/>
  <c r="H9" i="5"/>
  <c r="G9" i="5"/>
  <c r="F9" i="5" l="1"/>
  <c r="F10" i="5"/>
  <c r="F15" i="4" l="1"/>
  <c r="E17" i="4" l="1"/>
  <c r="F17" i="4"/>
  <c r="E18" i="4"/>
  <c r="E19" i="4"/>
  <c r="F19" i="4"/>
  <c r="E12" i="4"/>
  <c r="F18" i="4" l="1"/>
  <c r="F16" i="4" s="1"/>
  <c r="E16" i="4"/>
  <c r="E15" i="4"/>
  <c r="F12" i="4" l="1"/>
  <c r="E14" i="4"/>
  <c r="F14" i="4"/>
</calcChain>
</file>

<file path=xl/sharedStrings.xml><?xml version="1.0" encoding="utf-8"?>
<sst xmlns="http://schemas.openxmlformats.org/spreadsheetml/2006/main" count="178" uniqueCount="96">
  <si>
    <t>%</t>
  </si>
  <si>
    <t>2024 год</t>
  </si>
  <si>
    <t>2023 год</t>
  </si>
  <si>
    <t>2022 год</t>
  </si>
  <si>
    <t>2021 год</t>
  </si>
  <si>
    <t>2020 год</t>
  </si>
  <si>
    <t>Строительство водоподготовительной установки в д. Макарово МО «Тельвисочный сельсовет» НАО</t>
  </si>
  <si>
    <t>человек</t>
  </si>
  <si>
    <t>2019 год</t>
  </si>
  <si>
    <t xml:space="preserve">График достижения целевого показателя </t>
  </si>
  <si>
    <t>Прирост доли населения,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населения Ненецкого автономного округа</t>
  </si>
  <si>
    <t>Прирост численности населения, обеспеченного качественной питьевой водой из систем централизованного водоснабжения, после ввода объекта в эксплуатацию</t>
  </si>
  <si>
    <t>Наименование объекта</t>
  </si>
  <si>
    <t>№</t>
  </si>
  <si>
    <t xml:space="preserve"> (наименование муниципального образования)</t>
  </si>
  <si>
    <t>Муниципальное образование «Муниципальный район «Заполярный район»</t>
  </si>
  <si>
    <t>Динамика достижения целевых показателей проекта «Чистая вода» при реализации муниципальной программы по повышению качества водоснабжения</t>
  </si>
  <si>
    <t>федеральный бюджет</t>
  </si>
  <si>
    <t>внебюджетные источники</t>
  </si>
  <si>
    <t>бюджет муниципального образования</t>
  </si>
  <si>
    <t>бюджет НАО</t>
  </si>
  <si>
    <t>в том числе:</t>
  </si>
  <si>
    <t>Общая стоимость</t>
  </si>
  <si>
    <t>Всего:</t>
  </si>
  <si>
    <t>тыс. руб.</t>
  </si>
  <si>
    <t>СМР</t>
  </si>
  <si>
    <t>ПСД</t>
  </si>
  <si>
    <t xml:space="preserve">2024 год </t>
  </si>
  <si>
    <t xml:space="preserve">2023 год </t>
  </si>
  <si>
    <t xml:space="preserve">2022 год </t>
  </si>
  <si>
    <t xml:space="preserve">2021 год </t>
  </si>
  <si>
    <t xml:space="preserve">2020 год </t>
  </si>
  <si>
    <t>За период реализации программы:</t>
  </si>
  <si>
    <t>Объем средств на реализацию программных мероприятий</t>
  </si>
  <si>
    <t>Источники финансирования</t>
  </si>
  <si>
    <r>
      <t>Наименование объекта (</t>
    </r>
    <r>
      <rPr>
        <sz val="10"/>
        <color rgb="FF000000"/>
        <rFont val="Times New Roman"/>
        <family val="1"/>
        <charset val="204"/>
      </rPr>
      <t>подлежащего строительству или реконструкции (модернизации)</t>
    </r>
  </si>
  <si>
    <t>(наименование муниципального образования)</t>
  </si>
  <si>
    <t>Финансовое обеспечение реализации муниципальной программы по повышению качества водоснабжения</t>
  </si>
  <si>
    <t>муниципальная собственность</t>
  </si>
  <si>
    <t>тыс. руб./ процент</t>
  </si>
  <si>
    <t>внебюджетные средства</t>
  </si>
  <si>
    <t xml:space="preserve">консолидированный бюджет Ненецкого автономного округа </t>
  </si>
  <si>
    <t>Позиция объекта в рейтинге по показателю эффективности использования бюджетных средств</t>
  </si>
  <si>
    <t xml:space="preserve">Значение показателя эффективности использования бюджетных средств </t>
  </si>
  <si>
    <t>Предельная (плановая) стоимость работ</t>
  </si>
  <si>
    <t xml:space="preserve">№ </t>
  </si>
  <si>
    <t>Финансово-экономическая характеристика</t>
  </si>
  <si>
    <t>Объектная характеристика</t>
  </si>
  <si>
    <t>Характеристика объектов муниципальной программы по повышению качества водоснабжения</t>
  </si>
  <si>
    <t>Строительство</t>
  </si>
  <si>
    <t>месяц/год</t>
  </si>
  <si>
    <t xml:space="preserve">Плановая дата ввода объекта в эксплуатацию </t>
  </si>
  <si>
    <t xml:space="preserve">Дата заключения договора на строительство </t>
  </si>
  <si>
    <t xml:space="preserve">Дата завершения проектных работ </t>
  </si>
  <si>
    <t xml:space="preserve">Дата заключения договора на проектирование </t>
  </si>
  <si>
    <t>Выполнение строительно-монтажных работ по объекту</t>
  </si>
  <si>
    <t>Разработка проектной документации по объекту</t>
  </si>
  <si>
    <t>Дата предоставления заказчику земельного участка</t>
  </si>
  <si>
    <t xml:space="preserve">Вид работ по объекту </t>
  </si>
  <si>
    <t>№ п/п</t>
  </si>
  <si>
    <t>Этапы реализации муниципальной программы по повышению качества водоснабжения</t>
  </si>
  <si>
    <t>Субсидия за счет средств  окружного бюджета</t>
  </si>
  <si>
    <t>Муниципальное предприятие Заполярного района «Севержилкомсервис»</t>
  </si>
  <si>
    <r>
      <t>рублей/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</si>
  <si>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полное наименование организации, осуществляющей эксплуатацию объекта на момент включения его в муниципальную программу</t>
  </si>
  <si>
    <t>организационно-правовая форма организации, осуществляющей эксплуатацию объекта на момент включения его в муниципальную программу</t>
  </si>
  <si>
    <t xml:space="preserve">Источник компенсации роста тарифа для потребителей </t>
  </si>
  <si>
    <t>Прогнозная разница тарифа для потребителей</t>
  </si>
  <si>
    <t xml:space="preserve">Эксплуатирующая организация </t>
  </si>
  <si>
    <t>Прогноз тарифных последствий реализации мероприятий муниципальной программы по повышению качества водоснабжения</t>
  </si>
  <si>
    <t>Целевой показатель</t>
  </si>
  <si>
    <t>-</t>
  </si>
  <si>
    <t>строительство</t>
  </si>
  <si>
    <t>Приложение 5 к муниципальной программе "Чистая вода"</t>
  </si>
  <si>
    <r>
      <t xml:space="preserve">Наименование объекта, </t>
    </r>
    <r>
      <rPr>
        <b/>
        <sz val="10"/>
        <color rgb="FF000000"/>
        <rFont val="Times New Roman"/>
        <family val="1"/>
        <charset val="204"/>
      </rPr>
      <t>подлежащего строительству или реконструкции (модернизации) (данное понятие соответствует понятию «объект капитального строительства», используемому в подсистеме управления национальными проектами государственной интегрированной информационной системы управления общественными финансами «Электронный бюджет» в целях планирования расходования бюджетных средств)</t>
    </r>
  </si>
  <si>
    <r>
      <t xml:space="preserve">Вид собственности на объект (государственная </t>
    </r>
    <r>
      <rPr>
        <b/>
        <sz val="10"/>
        <color rgb="FF000000"/>
        <rFont val="Times New Roman"/>
        <family val="1"/>
        <charset val="204"/>
      </rPr>
      <t>собственность Ненецкого автономного округа, муниципальная собственность, частная собственность)</t>
    </r>
  </si>
  <si>
    <r>
      <t>Вид строительства по объекту (</t>
    </r>
    <r>
      <rPr>
        <b/>
        <sz val="10"/>
        <color rgb="FF000000"/>
        <rFont val="Times New Roman"/>
        <family val="1"/>
        <charset val="204"/>
      </rPr>
      <t>виды капитальных работ: строительство, реконструкция, модернизация)</t>
    </r>
  </si>
  <si>
    <r>
      <t>в том числе: ПСД (</t>
    </r>
    <r>
      <rPr>
        <sz val="10"/>
        <color rgb="FF000000"/>
        <rFont val="Times New Roman"/>
        <family val="1"/>
        <charset val="204"/>
      </rPr>
      <t>проектно-сметная документация)</t>
    </r>
  </si>
  <si>
    <r>
      <t>СМР (</t>
    </r>
    <r>
      <rPr>
        <sz val="10"/>
        <color rgb="FF000000"/>
        <rFont val="Times New Roman"/>
        <family val="1"/>
        <charset val="204"/>
      </rPr>
      <t>строительно-монтажные работы)</t>
    </r>
  </si>
  <si>
    <t>Приложение 1
к муниципальной программе "Чистая вода"</t>
  </si>
  <si>
    <t>Приложение 2                                                                                             к муниципальной программе «Чистая вода»</t>
  </si>
  <si>
    <t>Приложение 3                                                            к муниципальной программе "Чистая вода"</t>
  </si>
  <si>
    <t>Доля населения Заполярного района, обеспеченного качественной питьевой водой из систем централизованного водоснабжения</t>
  </si>
  <si>
    <t>Итого:</t>
  </si>
  <si>
    <t>* Прирост населения, указанный в таблице, является предварительным и будет уточнен в ходе реализации программы.</t>
  </si>
  <si>
    <t>Прогнозный размер тарифа на услуги водоснабжения после реализации мероприятия, рублей/м3*</t>
  </si>
  <si>
    <t>Приложение 4 к муниципальной программе           "Чистая вода"</t>
  </si>
  <si>
    <t>07.2021</t>
  </si>
  <si>
    <t>01.2019</t>
  </si>
  <si>
    <t>05.2019</t>
  </si>
  <si>
    <t>10.2019</t>
  </si>
  <si>
    <r>
      <t>Размер тарифа на услуги водоснабжения до реализации мероприятия, рублей/м</t>
    </r>
    <r>
      <rPr>
        <vertAlign val="superscript"/>
        <sz val="10"/>
        <color theme="1"/>
        <rFont val="Times New Roman"/>
        <family val="1"/>
        <charset val="204"/>
      </rPr>
      <t>3 *</t>
    </r>
  </si>
  <si>
    <t>* указанный тариф для населения</t>
  </si>
  <si>
    <t>Муниципальные унитарные предприятия</t>
  </si>
  <si>
    <t>Строительство водопроводной сети в д. Лабожское МО «Великовисочный сельсовет» НАО</t>
  </si>
  <si>
    <t>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</si>
</sst>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_-* #,##0.0_р_._-;\-* #,##0.0_р_._-;_-* &quot;-&quot;?_р_._-;_-@_-"/>
    <numFmt numFmtId="168" formatCode="0.000%"/>
    <numFmt numFmtId="169" formatCode="0.000"/>
    <numFmt numFmtId="170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8" fillId="0" borderId="19" xfId="0" applyNumberFormat="1" applyFont="1" applyFill="1" applyBorder="1" applyAlignment="1">
      <alignment horizontal="center" vertical="center" wrapText="1"/>
    </xf>
    <xf numFmtId="166" fontId="8" fillId="0" borderId="19" xfId="4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6" fontId="4" fillId="0" borderId="19" xfId="0" applyNumberFormat="1" applyFont="1" applyFill="1" applyBorder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/>
    </xf>
    <xf numFmtId="169" fontId="4" fillId="0" borderId="1" xfId="0" applyNumberFormat="1" applyFont="1" applyBorder="1" applyAlignment="1">
      <alignment horizontal="center" wrapText="1"/>
    </xf>
    <xf numFmtId="169" fontId="4" fillId="0" borderId="1" xfId="0" applyNumberFormat="1" applyFont="1" applyBorder="1"/>
    <xf numFmtId="16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66" fontId="4" fillId="0" borderId="14" xfId="0" applyNumberFormat="1" applyFont="1" applyFill="1" applyBorder="1"/>
    <xf numFmtId="166" fontId="4" fillId="0" borderId="1" xfId="0" applyNumberFormat="1" applyFont="1" applyFill="1" applyBorder="1"/>
    <xf numFmtId="166" fontId="4" fillId="0" borderId="14" xfId="0" applyNumberFormat="1" applyFont="1" applyFill="1" applyBorder="1" applyAlignment="1">
      <alignment vertical="center" wrapText="1"/>
    </xf>
    <xf numFmtId="166" fontId="4" fillId="0" borderId="17" xfId="0" applyNumberFormat="1" applyFont="1" applyFill="1" applyBorder="1"/>
    <xf numFmtId="166" fontId="4" fillId="0" borderId="20" xfId="0" applyNumberFormat="1" applyFont="1" applyFill="1" applyBorder="1"/>
    <xf numFmtId="166" fontId="4" fillId="0" borderId="15" xfId="0" applyNumberFormat="1" applyFont="1" applyFill="1" applyBorder="1" applyAlignment="1">
      <alignment vertical="center" wrapText="1"/>
    </xf>
    <xf numFmtId="169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0" fontId="4" fillId="0" borderId="1" xfId="0" applyNumberFormat="1" applyFont="1" applyBorder="1" applyAlignment="1">
      <alignment horizontal="center"/>
    </xf>
    <xf numFmtId="170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ont="1" applyFill="1"/>
    <xf numFmtId="0" fontId="11" fillId="0" borderId="0" xfId="0" applyFont="1" applyFill="1" applyAlignment="1"/>
    <xf numFmtId="0" fontId="10" fillId="0" borderId="0" xfId="0" applyFont="1" applyFill="1"/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7" fontId="8" fillId="0" borderId="1" xfId="4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9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3" xfId="2"/>
    <cellStyle name="Обычный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="90" zoomScaleNormal="100" zoomScaleSheetLayoutView="90" workbookViewId="0">
      <pane xSplit="4" ySplit="8" topLeftCell="E9" activePane="bottomRight" state="frozen"/>
      <selection activeCell="A2" sqref="A2:I2"/>
      <selection pane="topRight" activeCell="A2" sqref="A2:I2"/>
      <selection pane="bottomLeft" activeCell="A2" sqref="A2:I2"/>
      <selection pane="bottomRight" activeCell="H13" sqref="H13"/>
    </sheetView>
  </sheetViews>
  <sheetFormatPr defaultRowHeight="15" x14ac:dyDescent="0.25"/>
  <cols>
    <col min="1" max="1" width="4.5703125" style="66" customWidth="1"/>
    <col min="2" max="2" width="42.140625" style="66" customWidth="1"/>
    <col min="3" max="3" width="21.42578125" style="66" customWidth="1"/>
    <col min="4" max="4" width="16.5703125" style="66" customWidth="1"/>
    <col min="5" max="5" width="16.85546875" style="66" customWidth="1"/>
    <col min="6" max="6" width="14.42578125" style="66" customWidth="1"/>
    <col min="7" max="9" width="13.85546875" style="66" customWidth="1"/>
    <col min="10" max="10" width="19.5703125" style="66" customWidth="1"/>
    <col min="11" max="11" width="15.5703125" style="66" customWidth="1"/>
    <col min="12" max="16384" width="9.140625" style="66"/>
  </cols>
  <sheetData>
    <row r="1" spans="1:11" ht="30.75" customHeight="1" x14ac:dyDescent="0.25">
      <c r="A1" s="65"/>
      <c r="B1" s="65"/>
      <c r="C1" s="65"/>
      <c r="D1" s="65"/>
      <c r="E1" s="65"/>
      <c r="F1" s="65"/>
      <c r="G1" s="65"/>
      <c r="H1" s="65"/>
      <c r="I1" s="90" t="s">
        <v>79</v>
      </c>
      <c r="J1" s="90"/>
      <c r="K1" s="90"/>
    </row>
    <row r="2" spans="1:11" x14ac:dyDescent="0.25">
      <c r="A2" s="67"/>
      <c r="B2" s="65"/>
      <c r="C2" s="68" t="s">
        <v>48</v>
      </c>
      <c r="D2" s="67"/>
      <c r="E2" s="65"/>
      <c r="F2" s="67"/>
      <c r="G2" s="67"/>
      <c r="H2" s="67"/>
      <c r="I2" s="67"/>
      <c r="J2" s="67"/>
      <c r="K2" s="67"/>
    </row>
    <row r="3" spans="1:11" x14ac:dyDescent="0.25">
      <c r="A3" s="65"/>
      <c r="B3" s="65"/>
      <c r="C3" s="65"/>
      <c r="D3" s="65"/>
      <c r="E3" s="64" t="s">
        <v>15</v>
      </c>
      <c r="F3" s="65"/>
      <c r="G3" s="65"/>
      <c r="H3" s="65"/>
      <c r="I3" s="65"/>
      <c r="J3" s="65"/>
      <c r="K3" s="65"/>
    </row>
    <row r="4" spans="1:11" x14ac:dyDescent="0.25">
      <c r="A4" s="65"/>
      <c r="B4" s="65"/>
      <c r="C4" s="65"/>
      <c r="D4" s="65"/>
      <c r="E4" s="63" t="s">
        <v>14</v>
      </c>
      <c r="F4" s="65"/>
      <c r="G4" s="65"/>
      <c r="H4" s="65"/>
      <c r="I4" s="65"/>
      <c r="J4" s="65"/>
      <c r="K4" s="65"/>
    </row>
    <row r="5" spans="1:11" x14ac:dyDescent="0.25">
      <c r="A5" s="69"/>
      <c r="B5" s="91" t="s">
        <v>47</v>
      </c>
      <c r="C5" s="91"/>
      <c r="D5" s="91"/>
      <c r="E5" s="91"/>
      <c r="F5" s="91" t="s">
        <v>46</v>
      </c>
      <c r="G5" s="91"/>
      <c r="H5" s="91"/>
      <c r="I5" s="91"/>
      <c r="J5" s="91"/>
      <c r="K5" s="91"/>
    </row>
    <row r="6" spans="1:11" ht="60" customHeight="1" x14ac:dyDescent="0.25">
      <c r="A6" s="87" t="s">
        <v>45</v>
      </c>
      <c r="B6" s="92" t="s">
        <v>74</v>
      </c>
      <c r="C6" s="92" t="s">
        <v>75</v>
      </c>
      <c r="D6" s="92" t="s">
        <v>76</v>
      </c>
      <c r="E6" s="96" t="s">
        <v>44</v>
      </c>
      <c r="F6" s="97"/>
      <c r="G6" s="93" t="s">
        <v>21</v>
      </c>
      <c r="H6" s="93"/>
      <c r="I6" s="93"/>
      <c r="J6" s="94" t="s">
        <v>43</v>
      </c>
      <c r="K6" s="94" t="s">
        <v>42</v>
      </c>
    </row>
    <row r="7" spans="1:11" ht="84" customHeight="1" x14ac:dyDescent="0.25">
      <c r="A7" s="88"/>
      <c r="B7" s="92"/>
      <c r="C7" s="92"/>
      <c r="D7" s="92"/>
      <c r="E7" s="98"/>
      <c r="F7" s="99"/>
      <c r="G7" s="70" t="s">
        <v>17</v>
      </c>
      <c r="H7" s="70" t="s">
        <v>41</v>
      </c>
      <c r="I7" s="70" t="s">
        <v>40</v>
      </c>
      <c r="J7" s="95"/>
      <c r="K7" s="100"/>
    </row>
    <row r="8" spans="1:11" ht="53.25" customHeight="1" x14ac:dyDescent="0.25">
      <c r="A8" s="89"/>
      <c r="B8" s="92"/>
      <c r="C8" s="92"/>
      <c r="D8" s="92"/>
      <c r="E8" s="101" t="s">
        <v>24</v>
      </c>
      <c r="F8" s="102"/>
      <c r="G8" s="71" t="s">
        <v>24</v>
      </c>
      <c r="H8" s="71" t="s">
        <v>24</v>
      </c>
      <c r="I8" s="71" t="s">
        <v>24</v>
      </c>
      <c r="J8" s="72" t="s">
        <v>39</v>
      </c>
      <c r="K8" s="95"/>
    </row>
    <row r="9" spans="1:11" ht="15" customHeight="1" x14ac:dyDescent="0.25">
      <c r="A9" s="78">
        <v>1</v>
      </c>
      <c r="B9" s="81" t="s">
        <v>6</v>
      </c>
      <c r="C9" s="81" t="s">
        <v>38</v>
      </c>
      <c r="D9" s="75" t="s">
        <v>72</v>
      </c>
      <c r="E9" s="62" t="s">
        <v>22</v>
      </c>
      <c r="F9" s="73">
        <f t="shared" ref="F9:F11" si="0">SUM(G9:I9)</f>
        <v>2820</v>
      </c>
      <c r="G9" s="23">
        <f>SUM(G10:G11)</f>
        <v>0</v>
      </c>
      <c r="H9" s="23">
        <f>SUM(H10:H11)</f>
        <v>0</v>
      </c>
      <c r="I9" s="23">
        <f>SUM(I10:I11)</f>
        <v>2820</v>
      </c>
      <c r="J9" s="84">
        <f>ROUND(H9/1.3,1)</f>
        <v>0</v>
      </c>
      <c r="K9" s="75">
        <v>2</v>
      </c>
    </row>
    <row r="10" spans="1:11" ht="38.25" x14ac:dyDescent="0.25">
      <c r="A10" s="79"/>
      <c r="B10" s="82"/>
      <c r="C10" s="82"/>
      <c r="D10" s="76"/>
      <c r="E10" s="62" t="s">
        <v>77</v>
      </c>
      <c r="F10" s="73">
        <f t="shared" si="0"/>
        <v>2820</v>
      </c>
      <c r="G10" s="23">
        <v>0</v>
      </c>
      <c r="H10" s="24">
        <v>0</v>
      </c>
      <c r="I10" s="23">
        <v>2820</v>
      </c>
      <c r="J10" s="85"/>
      <c r="K10" s="76"/>
    </row>
    <row r="11" spans="1:11" ht="38.25" x14ac:dyDescent="0.25">
      <c r="A11" s="80"/>
      <c r="B11" s="83"/>
      <c r="C11" s="83"/>
      <c r="D11" s="77"/>
      <c r="E11" s="62" t="s">
        <v>78</v>
      </c>
      <c r="F11" s="73">
        <f t="shared" si="0"/>
        <v>0</v>
      </c>
      <c r="G11" s="23">
        <v>0</v>
      </c>
      <c r="H11" s="24">
        <v>0</v>
      </c>
      <c r="I11" s="23">
        <v>0</v>
      </c>
      <c r="J11" s="86"/>
      <c r="K11" s="77"/>
    </row>
    <row r="12" spans="1:11" x14ac:dyDescent="0.25">
      <c r="A12" s="78">
        <v>3</v>
      </c>
      <c r="B12" s="81" t="s">
        <v>94</v>
      </c>
      <c r="C12" s="81" t="s">
        <v>38</v>
      </c>
      <c r="D12" s="75" t="s">
        <v>72</v>
      </c>
      <c r="E12" s="62" t="s">
        <v>22</v>
      </c>
      <c r="F12" s="73">
        <f>SUM(G12:I12)</f>
        <v>2799</v>
      </c>
      <c r="G12" s="23">
        <f>SUM(G13:G14)</f>
        <v>0</v>
      </c>
      <c r="H12" s="23">
        <f>SUM(H13:H14)</f>
        <v>2799</v>
      </c>
      <c r="I12" s="23">
        <f>SUM(I13:I14)</f>
        <v>0</v>
      </c>
      <c r="J12" s="84">
        <f>ROUND(H12/1.3,1)</f>
        <v>2153.1</v>
      </c>
      <c r="K12" s="75">
        <v>1</v>
      </c>
    </row>
    <row r="13" spans="1:11" ht="38.25" x14ac:dyDescent="0.25">
      <c r="A13" s="79"/>
      <c r="B13" s="82"/>
      <c r="C13" s="82"/>
      <c r="D13" s="76"/>
      <c r="E13" s="62" t="s">
        <v>77</v>
      </c>
      <c r="F13" s="73">
        <f>SUM(G13:I13)</f>
        <v>2799</v>
      </c>
      <c r="G13" s="23">
        <v>0</v>
      </c>
      <c r="H13" s="24">
        <v>2799</v>
      </c>
      <c r="I13" s="74">
        <v>0</v>
      </c>
      <c r="J13" s="85"/>
      <c r="K13" s="76"/>
    </row>
    <row r="14" spans="1:11" ht="38.25" x14ac:dyDescent="0.25">
      <c r="A14" s="80"/>
      <c r="B14" s="83"/>
      <c r="C14" s="83"/>
      <c r="D14" s="77"/>
      <c r="E14" s="62" t="s">
        <v>78</v>
      </c>
      <c r="F14" s="73">
        <f>SUM(G14:I14)</f>
        <v>0</v>
      </c>
      <c r="G14" s="23">
        <v>0</v>
      </c>
      <c r="H14" s="24">
        <v>0</v>
      </c>
      <c r="I14" s="74">
        <v>0</v>
      </c>
      <c r="J14" s="86"/>
      <c r="K14" s="77"/>
    </row>
  </sheetData>
  <mergeCells count="24">
    <mergeCell ref="I1:K1"/>
    <mergeCell ref="B5:E5"/>
    <mergeCell ref="F5:K5"/>
    <mergeCell ref="B6:B8"/>
    <mergeCell ref="C6:C8"/>
    <mergeCell ref="G6:I6"/>
    <mergeCell ref="J6:J7"/>
    <mergeCell ref="E6:F7"/>
    <mergeCell ref="K6:K8"/>
    <mergeCell ref="E8:F8"/>
    <mergeCell ref="D6:D8"/>
    <mergeCell ref="A6:A8"/>
    <mergeCell ref="K9:K11"/>
    <mergeCell ref="C9:C11"/>
    <mergeCell ref="B9:B11"/>
    <mergeCell ref="A9:A11"/>
    <mergeCell ref="D9:D11"/>
    <mergeCell ref="J9:J11"/>
    <mergeCell ref="K12:K14"/>
    <mergeCell ref="A12:A14"/>
    <mergeCell ref="B12:B14"/>
    <mergeCell ref="C12:C14"/>
    <mergeCell ref="D12:D14"/>
    <mergeCell ref="J12:J14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view="pageBreakPreview" zoomScale="80" zoomScaleNormal="100" zoomScaleSheetLayoutView="80" workbookViewId="0">
      <pane ySplit="10" topLeftCell="A11" activePane="bottomLeft" state="frozen"/>
      <selection activeCell="D22" sqref="D22"/>
      <selection pane="bottomLeft" activeCell="A20" sqref="A20:A23"/>
    </sheetView>
  </sheetViews>
  <sheetFormatPr defaultRowHeight="15" x14ac:dyDescent="0.25"/>
  <cols>
    <col min="1" max="1" width="3.5703125" style="34" customWidth="1"/>
    <col min="2" max="2" width="23.85546875" style="34" customWidth="1"/>
    <col min="3" max="3" width="9.28515625" style="34" bestFit="1" customWidth="1"/>
    <col min="4" max="4" width="15.28515625" style="34" customWidth="1"/>
    <col min="5" max="5" width="15.5703125" style="34" customWidth="1"/>
    <col min="6" max="6" width="14.140625" style="34" customWidth="1"/>
    <col min="7" max="7" width="11.5703125" style="34" customWidth="1"/>
    <col min="8" max="8" width="13.140625" style="34" customWidth="1"/>
    <col min="9" max="9" width="12.140625" style="34" customWidth="1"/>
    <col min="10" max="10" width="11.7109375" style="34" customWidth="1"/>
    <col min="11" max="11" width="10.85546875" style="34" customWidth="1"/>
    <col min="12" max="13" width="10.5703125" style="34" bestFit="1" customWidth="1"/>
    <col min="14" max="14" width="11.5703125" style="34" customWidth="1"/>
    <col min="15" max="15" width="11.42578125" style="34" customWidth="1"/>
    <col min="16" max="16" width="12.85546875" style="34" bestFit="1" customWidth="1"/>
    <col min="17" max="17" width="13.28515625" style="34" customWidth="1"/>
    <col min="18" max="18" width="14.42578125" style="34" customWidth="1"/>
    <col min="19" max="16384" width="9.140625" style="34"/>
  </cols>
  <sheetData>
    <row r="1" spans="1:18" ht="30" customHeight="1" x14ac:dyDescent="0.25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90" t="s">
        <v>80</v>
      </c>
      <c r="O1" s="90"/>
      <c r="P1" s="90"/>
      <c r="Q1" s="90"/>
      <c r="R1" s="90"/>
    </row>
    <row r="2" spans="1:18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15" customHeight="1" x14ac:dyDescent="0.25">
      <c r="B3" s="117" t="s">
        <v>37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</row>
    <row r="4" spans="1:18" x14ac:dyDescent="0.25">
      <c r="B4" s="35"/>
      <c r="C4" s="35"/>
      <c r="D4" s="35"/>
      <c r="E4" s="35"/>
      <c r="F4" s="118" t="s">
        <v>15</v>
      </c>
      <c r="G4" s="118"/>
      <c r="H4" s="118"/>
      <c r="I4" s="118"/>
      <c r="J4" s="118"/>
      <c r="K4" s="118"/>
      <c r="L4" s="118"/>
      <c r="M4" s="35"/>
      <c r="N4" s="35"/>
      <c r="O4" s="35"/>
      <c r="P4" s="35"/>
      <c r="Q4" s="35"/>
      <c r="R4" s="35"/>
    </row>
    <row r="5" spans="1:18" x14ac:dyDescent="0.25">
      <c r="B5" s="35"/>
      <c r="C5" s="35"/>
      <c r="D5" s="35"/>
      <c r="E5" s="35"/>
      <c r="F5" s="116" t="s">
        <v>36</v>
      </c>
      <c r="G5" s="116"/>
      <c r="H5" s="116"/>
      <c r="I5" s="116"/>
      <c r="J5" s="116"/>
      <c r="K5" s="116"/>
      <c r="L5" s="116"/>
      <c r="M5" s="35"/>
      <c r="N5" s="35"/>
      <c r="O5" s="35"/>
      <c r="P5" s="35"/>
      <c r="Q5" s="35"/>
      <c r="R5" s="35"/>
    </row>
    <row r="6" spans="1:18" ht="15.75" thickBot="1" x14ac:dyDescent="0.3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x14ac:dyDescent="0.25">
      <c r="A7" s="114" t="s">
        <v>13</v>
      </c>
      <c r="B7" s="109" t="s">
        <v>35</v>
      </c>
      <c r="C7" s="109" t="s">
        <v>34</v>
      </c>
      <c r="D7" s="109"/>
      <c r="E7" s="109" t="s">
        <v>33</v>
      </c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2"/>
    </row>
    <row r="8" spans="1:18" ht="31.5" customHeight="1" x14ac:dyDescent="0.25">
      <c r="A8" s="115"/>
      <c r="B8" s="113"/>
      <c r="C8" s="113"/>
      <c r="D8" s="113"/>
      <c r="E8" s="113" t="s">
        <v>32</v>
      </c>
      <c r="F8" s="113"/>
      <c r="G8" s="113" t="s">
        <v>8</v>
      </c>
      <c r="H8" s="113"/>
      <c r="I8" s="113" t="s">
        <v>31</v>
      </c>
      <c r="J8" s="113"/>
      <c r="K8" s="113" t="s">
        <v>30</v>
      </c>
      <c r="L8" s="113"/>
      <c r="M8" s="113" t="s">
        <v>29</v>
      </c>
      <c r="N8" s="113"/>
      <c r="O8" s="113" t="s">
        <v>28</v>
      </c>
      <c r="P8" s="113"/>
      <c r="Q8" s="113" t="s">
        <v>27</v>
      </c>
      <c r="R8" s="119"/>
    </row>
    <row r="9" spans="1:18" x14ac:dyDescent="0.25">
      <c r="A9" s="115"/>
      <c r="B9" s="113"/>
      <c r="C9" s="113"/>
      <c r="D9" s="113"/>
      <c r="E9" s="62" t="s">
        <v>26</v>
      </c>
      <c r="F9" s="36" t="s">
        <v>25</v>
      </c>
      <c r="G9" s="61" t="s">
        <v>26</v>
      </c>
      <c r="H9" s="36" t="s">
        <v>25</v>
      </c>
      <c r="I9" s="61" t="s">
        <v>26</v>
      </c>
      <c r="J9" s="36" t="s">
        <v>25</v>
      </c>
      <c r="K9" s="61" t="s">
        <v>26</v>
      </c>
      <c r="L9" s="36" t="s">
        <v>25</v>
      </c>
      <c r="M9" s="61" t="s">
        <v>26</v>
      </c>
      <c r="N9" s="36" t="s">
        <v>25</v>
      </c>
      <c r="O9" s="61" t="s">
        <v>26</v>
      </c>
      <c r="P9" s="36" t="s">
        <v>25</v>
      </c>
      <c r="Q9" s="62" t="s">
        <v>26</v>
      </c>
      <c r="R9" s="37" t="s">
        <v>25</v>
      </c>
    </row>
    <row r="10" spans="1:18" ht="21" customHeight="1" x14ac:dyDescent="0.25">
      <c r="A10" s="115"/>
      <c r="B10" s="113"/>
      <c r="C10" s="113"/>
      <c r="D10" s="113"/>
      <c r="E10" s="36" t="s">
        <v>24</v>
      </c>
      <c r="F10" s="36" t="s">
        <v>24</v>
      </c>
      <c r="G10" s="38" t="s">
        <v>24</v>
      </c>
      <c r="H10" s="36" t="s">
        <v>24</v>
      </c>
      <c r="I10" s="38" t="s">
        <v>24</v>
      </c>
      <c r="J10" s="36" t="s">
        <v>24</v>
      </c>
      <c r="K10" s="38" t="s">
        <v>24</v>
      </c>
      <c r="L10" s="36" t="s">
        <v>24</v>
      </c>
      <c r="M10" s="38" t="s">
        <v>24</v>
      </c>
      <c r="N10" s="36" t="s">
        <v>24</v>
      </c>
      <c r="O10" s="38" t="s">
        <v>24</v>
      </c>
      <c r="P10" s="36" t="s">
        <v>24</v>
      </c>
      <c r="Q10" s="36" t="s">
        <v>24</v>
      </c>
      <c r="R10" s="37" t="s">
        <v>24</v>
      </c>
    </row>
    <row r="11" spans="1:18" ht="15.75" thickBot="1" x14ac:dyDescent="0.3">
      <c r="A11" s="39">
        <v>1</v>
      </c>
      <c r="B11" s="40">
        <v>2</v>
      </c>
      <c r="C11" s="40">
        <v>3</v>
      </c>
      <c r="D11" s="40">
        <v>4</v>
      </c>
      <c r="E11" s="40">
        <v>5</v>
      </c>
      <c r="F11" s="40">
        <v>6</v>
      </c>
      <c r="G11" s="40">
        <v>8</v>
      </c>
      <c r="H11" s="40">
        <v>9</v>
      </c>
      <c r="I11" s="40">
        <v>11</v>
      </c>
      <c r="J11" s="40">
        <v>12</v>
      </c>
      <c r="K11" s="40">
        <v>14</v>
      </c>
      <c r="L11" s="40">
        <v>15</v>
      </c>
      <c r="M11" s="40">
        <v>17</v>
      </c>
      <c r="N11" s="40">
        <v>18</v>
      </c>
      <c r="O11" s="40">
        <v>20</v>
      </c>
      <c r="P11" s="40">
        <v>21</v>
      </c>
      <c r="Q11" s="40">
        <v>22</v>
      </c>
      <c r="R11" s="41">
        <v>23</v>
      </c>
    </row>
    <row r="12" spans="1:18" ht="15.75" customHeight="1" x14ac:dyDescent="0.25">
      <c r="A12" s="103">
        <v>1</v>
      </c>
      <c r="B12" s="106" t="s">
        <v>23</v>
      </c>
      <c r="C12" s="109" t="s">
        <v>22</v>
      </c>
      <c r="D12" s="109"/>
      <c r="E12" s="42">
        <f>G12+I12+K12+M12+O12+Q12</f>
        <v>8439</v>
      </c>
      <c r="F12" s="42">
        <f t="shared" ref="F12" si="0">H12+J12+L12+N12+P12+R12</f>
        <v>13610.1</v>
      </c>
      <c r="G12" s="43">
        <f>G16+G20</f>
        <v>2820</v>
      </c>
      <c r="H12" s="43">
        <f t="shared" ref="H12:R12" si="1">H16+H20</f>
        <v>13610.1</v>
      </c>
      <c r="I12" s="43">
        <f t="shared" si="1"/>
        <v>2820</v>
      </c>
      <c r="J12" s="43">
        <f t="shared" si="1"/>
        <v>0</v>
      </c>
      <c r="K12" s="43">
        <f t="shared" si="1"/>
        <v>0</v>
      </c>
      <c r="L12" s="43">
        <f t="shared" si="1"/>
        <v>0</v>
      </c>
      <c r="M12" s="43">
        <f t="shared" si="1"/>
        <v>2799</v>
      </c>
      <c r="N12" s="43">
        <f t="shared" si="1"/>
        <v>0</v>
      </c>
      <c r="O12" s="43">
        <f t="shared" si="1"/>
        <v>0</v>
      </c>
      <c r="P12" s="43">
        <f t="shared" si="1"/>
        <v>0</v>
      </c>
      <c r="Q12" s="43">
        <f t="shared" si="1"/>
        <v>0</v>
      </c>
      <c r="R12" s="43">
        <f t="shared" si="1"/>
        <v>0</v>
      </c>
    </row>
    <row r="13" spans="1:18" x14ac:dyDescent="0.25">
      <c r="A13" s="104"/>
      <c r="B13" s="107"/>
      <c r="C13" s="110"/>
      <c r="D13" s="62" t="s">
        <v>20</v>
      </c>
      <c r="E13" s="43">
        <f>G13+I13+K13+M13+O13+Q13</f>
        <v>0</v>
      </c>
      <c r="F13" s="43">
        <f>H13+J13+L13+N13+P13+R13</f>
        <v>13201.7</v>
      </c>
      <c r="G13" s="43">
        <f t="shared" ref="G13:R15" si="2">G17+G21</f>
        <v>0</v>
      </c>
      <c r="H13" s="43">
        <f t="shared" si="2"/>
        <v>13201.7</v>
      </c>
      <c r="I13" s="43">
        <f t="shared" si="2"/>
        <v>0</v>
      </c>
      <c r="J13" s="43">
        <f t="shared" si="2"/>
        <v>0</v>
      </c>
      <c r="K13" s="43">
        <f t="shared" si="2"/>
        <v>0</v>
      </c>
      <c r="L13" s="43">
        <f t="shared" si="2"/>
        <v>0</v>
      </c>
      <c r="M13" s="43">
        <f t="shared" si="2"/>
        <v>0</v>
      </c>
      <c r="N13" s="43">
        <f t="shared" si="2"/>
        <v>0</v>
      </c>
      <c r="O13" s="43">
        <f t="shared" si="2"/>
        <v>0</v>
      </c>
      <c r="P13" s="43">
        <f t="shared" si="2"/>
        <v>0</v>
      </c>
      <c r="Q13" s="43">
        <f t="shared" si="2"/>
        <v>0</v>
      </c>
      <c r="R13" s="43">
        <f t="shared" si="2"/>
        <v>0</v>
      </c>
    </row>
    <row r="14" spans="1:18" ht="38.25" x14ac:dyDescent="0.25">
      <c r="A14" s="104"/>
      <c r="B14" s="107"/>
      <c r="C14" s="110"/>
      <c r="D14" s="62" t="s">
        <v>19</v>
      </c>
      <c r="E14" s="43">
        <f t="shared" ref="E14:F15" si="3">G14+I14+K14+M14+O14+Q14</f>
        <v>2799</v>
      </c>
      <c r="F14" s="43">
        <f t="shared" si="3"/>
        <v>408.4</v>
      </c>
      <c r="G14" s="43">
        <f t="shared" si="2"/>
        <v>0</v>
      </c>
      <c r="H14" s="43">
        <f t="shared" si="2"/>
        <v>408.4</v>
      </c>
      <c r="I14" s="43">
        <f t="shared" si="2"/>
        <v>0</v>
      </c>
      <c r="J14" s="43">
        <f t="shared" si="2"/>
        <v>0</v>
      </c>
      <c r="K14" s="43">
        <f t="shared" si="2"/>
        <v>0</v>
      </c>
      <c r="L14" s="43">
        <f t="shared" si="2"/>
        <v>0</v>
      </c>
      <c r="M14" s="43">
        <f t="shared" si="2"/>
        <v>2799</v>
      </c>
      <c r="N14" s="43">
        <f t="shared" si="2"/>
        <v>0</v>
      </c>
      <c r="O14" s="43">
        <f t="shared" si="2"/>
        <v>0</v>
      </c>
      <c r="P14" s="43">
        <f t="shared" si="2"/>
        <v>0</v>
      </c>
      <c r="Q14" s="43">
        <f t="shared" si="2"/>
        <v>0</v>
      </c>
      <c r="R14" s="43">
        <f t="shared" si="2"/>
        <v>0</v>
      </c>
    </row>
    <row r="15" spans="1:18" ht="26.25" thickBot="1" x14ac:dyDescent="0.3">
      <c r="A15" s="105"/>
      <c r="B15" s="108"/>
      <c r="C15" s="111"/>
      <c r="D15" s="40" t="s">
        <v>18</v>
      </c>
      <c r="E15" s="25">
        <f t="shared" si="3"/>
        <v>5640</v>
      </c>
      <c r="F15" s="25">
        <f>H15+J15+L15+N15+P15+R15</f>
        <v>0</v>
      </c>
      <c r="G15" s="43">
        <f t="shared" si="2"/>
        <v>2820</v>
      </c>
      <c r="H15" s="43">
        <f t="shared" si="2"/>
        <v>0</v>
      </c>
      <c r="I15" s="43">
        <f t="shared" si="2"/>
        <v>2820</v>
      </c>
      <c r="J15" s="43">
        <f t="shared" si="2"/>
        <v>0</v>
      </c>
      <c r="K15" s="43">
        <f t="shared" si="2"/>
        <v>0</v>
      </c>
      <c r="L15" s="43">
        <f t="shared" si="2"/>
        <v>0</v>
      </c>
      <c r="M15" s="43">
        <f t="shared" si="2"/>
        <v>0</v>
      </c>
      <c r="N15" s="43">
        <f t="shared" si="2"/>
        <v>0</v>
      </c>
      <c r="O15" s="43">
        <f t="shared" si="2"/>
        <v>0</v>
      </c>
      <c r="P15" s="43">
        <f t="shared" si="2"/>
        <v>0</v>
      </c>
      <c r="Q15" s="43">
        <f t="shared" si="2"/>
        <v>0</v>
      </c>
      <c r="R15" s="43">
        <f t="shared" si="2"/>
        <v>0</v>
      </c>
    </row>
    <row r="16" spans="1:18" ht="15.75" customHeight="1" x14ac:dyDescent="0.25">
      <c r="A16" s="103">
        <v>2</v>
      </c>
      <c r="B16" s="106" t="s">
        <v>6</v>
      </c>
      <c r="C16" s="109" t="s">
        <v>22</v>
      </c>
      <c r="D16" s="109"/>
      <c r="E16" s="44">
        <f t="shared" ref="E16:R16" si="4">SUM(E17:E19)</f>
        <v>5640</v>
      </c>
      <c r="F16" s="44">
        <f t="shared" si="4"/>
        <v>13610.1</v>
      </c>
      <c r="G16" s="44">
        <f t="shared" si="4"/>
        <v>2820</v>
      </c>
      <c r="H16" s="44">
        <f t="shared" si="4"/>
        <v>13610.1</v>
      </c>
      <c r="I16" s="44">
        <f t="shared" si="4"/>
        <v>2820</v>
      </c>
      <c r="J16" s="44">
        <f t="shared" si="4"/>
        <v>0</v>
      </c>
      <c r="K16" s="44">
        <f t="shared" si="4"/>
        <v>0</v>
      </c>
      <c r="L16" s="44">
        <f t="shared" si="4"/>
        <v>0</v>
      </c>
      <c r="M16" s="44">
        <f t="shared" si="4"/>
        <v>0</v>
      </c>
      <c r="N16" s="44">
        <f t="shared" si="4"/>
        <v>0</v>
      </c>
      <c r="O16" s="44">
        <f t="shared" si="4"/>
        <v>0</v>
      </c>
      <c r="P16" s="44">
        <f t="shared" si="4"/>
        <v>0</v>
      </c>
      <c r="Q16" s="44">
        <f t="shared" si="4"/>
        <v>0</v>
      </c>
      <c r="R16" s="44">
        <f t="shared" si="4"/>
        <v>0</v>
      </c>
    </row>
    <row r="17" spans="1:18" x14ac:dyDescent="0.25">
      <c r="A17" s="104"/>
      <c r="B17" s="107"/>
      <c r="C17" s="110"/>
      <c r="D17" s="62" t="s">
        <v>20</v>
      </c>
      <c r="E17" s="43">
        <f t="shared" ref="E17:F18" si="5">G17+I17+K17+M17+O17+Q17</f>
        <v>0</v>
      </c>
      <c r="F17" s="43">
        <f t="shared" si="5"/>
        <v>13201.7</v>
      </c>
      <c r="G17" s="20">
        <v>0</v>
      </c>
      <c r="H17" s="20">
        <v>13201.7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5">
        <v>0</v>
      </c>
    </row>
    <row r="18" spans="1:18" ht="38.25" x14ac:dyDescent="0.25">
      <c r="A18" s="104"/>
      <c r="B18" s="107"/>
      <c r="C18" s="110"/>
      <c r="D18" s="62" t="s">
        <v>19</v>
      </c>
      <c r="E18" s="43">
        <f t="shared" si="5"/>
        <v>0</v>
      </c>
      <c r="F18" s="43">
        <f t="shared" si="5"/>
        <v>408.4</v>
      </c>
      <c r="G18" s="20">
        <v>0</v>
      </c>
      <c r="H18" s="20">
        <v>408.4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5">
        <v>0</v>
      </c>
    </row>
    <row r="19" spans="1:18" ht="26.25" thickBot="1" x14ac:dyDescent="0.3">
      <c r="A19" s="105"/>
      <c r="B19" s="108"/>
      <c r="C19" s="111"/>
      <c r="D19" s="40" t="s">
        <v>18</v>
      </c>
      <c r="E19" s="25">
        <f t="shared" ref="E19:F19" si="6">G19+I19+K19+M19+O19+Q19</f>
        <v>5640</v>
      </c>
      <c r="F19" s="25">
        <f t="shared" si="6"/>
        <v>0</v>
      </c>
      <c r="G19" s="22">
        <v>2820</v>
      </c>
      <c r="H19" s="21">
        <v>0</v>
      </c>
      <c r="I19" s="25">
        <v>2820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46">
        <v>0</v>
      </c>
    </row>
    <row r="20" spans="1:18" ht="15.75" customHeight="1" x14ac:dyDescent="0.25">
      <c r="A20" s="103">
        <v>3</v>
      </c>
      <c r="B20" s="106" t="s">
        <v>94</v>
      </c>
      <c r="C20" s="109" t="s">
        <v>22</v>
      </c>
      <c r="D20" s="109"/>
      <c r="E20" s="44">
        <f t="shared" ref="E20:R20" si="7">SUM(E21:E23)</f>
        <v>2799</v>
      </c>
      <c r="F20" s="44">
        <f t="shared" si="7"/>
        <v>0</v>
      </c>
      <c r="G20" s="44">
        <f t="shared" si="7"/>
        <v>0</v>
      </c>
      <c r="H20" s="44">
        <f t="shared" si="7"/>
        <v>0</v>
      </c>
      <c r="I20" s="44">
        <f t="shared" si="7"/>
        <v>0</v>
      </c>
      <c r="J20" s="44">
        <f t="shared" si="7"/>
        <v>0</v>
      </c>
      <c r="K20" s="44">
        <f t="shared" si="7"/>
        <v>0</v>
      </c>
      <c r="L20" s="44">
        <f t="shared" si="7"/>
        <v>0</v>
      </c>
      <c r="M20" s="44">
        <f t="shared" si="7"/>
        <v>2799</v>
      </c>
      <c r="N20" s="44">
        <f t="shared" si="7"/>
        <v>0</v>
      </c>
      <c r="O20" s="44">
        <f t="shared" si="7"/>
        <v>0</v>
      </c>
      <c r="P20" s="44">
        <f t="shared" si="7"/>
        <v>0</v>
      </c>
      <c r="Q20" s="44">
        <f t="shared" si="7"/>
        <v>0</v>
      </c>
      <c r="R20" s="47">
        <f t="shared" si="7"/>
        <v>0</v>
      </c>
    </row>
    <row r="21" spans="1:18" x14ac:dyDescent="0.25">
      <c r="A21" s="104"/>
      <c r="B21" s="107"/>
      <c r="C21" s="110"/>
      <c r="D21" s="62" t="s">
        <v>20</v>
      </c>
      <c r="E21" s="43">
        <f>G21+I21+K21+M21+O21+Q21</f>
        <v>0</v>
      </c>
      <c r="F21" s="43">
        <f>H21+J21+L21+N21+P21+R21</f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5">
        <v>0</v>
      </c>
    </row>
    <row r="22" spans="1:18" ht="38.25" x14ac:dyDescent="0.25">
      <c r="A22" s="104"/>
      <c r="B22" s="107"/>
      <c r="C22" s="110"/>
      <c r="D22" s="62" t="s">
        <v>19</v>
      </c>
      <c r="E22" s="43">
        <f>G22+I22+K22+M22+O22+Q22</f>
        <v>2799</v>
      </c>
      <c r="F22" s="43">
        <f>H22+J22+L22+N22+P22+R22</f>
        <v>0</v>
      </c>
      <c r="G22" s="43">
        <v>0</v>
      </c>
      <c r="H22" s="43">
        <v>0</v>
      </c>
      <c r="I22" s="43">
        <v>0</v>
      </c>
      <c r="J22" s="43">
        <v>0</v>
      </c>
      <c r="K22" s="51">
        <v>0</v>
      </c>
      <c r="L22" s="43">
        <v>0</v>
      </c>
      <c r="M22" s="43">
        <v>2799</v>
      </c>
      <c r="N22" s="43">
        <v>0</v>
      </c>
      <c r="O22" s="43">
        <v>0</v>
      </c>
      <c r="P22" s="43">
        <v>0</v>
      </c>
      <c r="Q22" s="43">
        <v>0</v>
      </c>
      <c r="R22" s="45">
        <v>0</v>
      </c>
    </row>
    <row r="23" spans="1:18" ht="26.25" thickBot="1" x14ac:dyDescent="0.3">
      <c r="A23" s="105"/>
      <c r="B23" s="108"/>
      <c r="C23" s="111"/>
      <c r="D23" s="40" t="s">
        <v>18</v>
      </c>
      <c r="E23" s="25">
        <f t="shared" ref="E23" si="8">G23+I23+K23+M23+O23+Q23</f>
        <v>0</v>
      </c>
      <c r="F23" s="25">
        <f t="shared" ref="F23" si="9">H23+J23+L23+N23+P23+R23</f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46">
        <v>0</v>
      </c>
    </row>
    <row r="24" spans="1:18" x14ac:dyDescent="0.25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 x14ac:dyDescent="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</row>
    <row r="26" spans="1:18" x14ac:dyDescent="0.25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x14ac:dyDescent="0.25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x14ac:dyDescent="0.25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x14ac:dyDescent="0.2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 x14ac:dyDescent="0.25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 x14ac:dyDescent="0.25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x14ac:dyDescent="0.25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x14ac:dyDescent="0.25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x14ac:dyDescent="0.25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</sheetData>
  <mergeCells count="27">
    <mergeCell ref="N1:R1"/>
    <mergeCell ref="B3:R3"/>
    <mergeCell ref="F4:L4"/>
    <mergeCell ref="C7:D10"/>
    <mergeCell ref="Q8:R8"/>
    <mergeCell ref="A16:A19"/>
    <mergeCell ref="A7:A10"/>
    <mergeCell ref="B7:B10"/>
    <mergeCell ref="A12:A15"/>
    <mergeCell ref="F5:L5"/>
    <mergeCell ref="B12:B15"/>
    <mergeCell ref="C12:D12"/>
    <mergeCell ref="C13:C15"/>
    <mergeCell ref="B16:B19"/>
    <mergeCell ref="C16:D16"/>
    <mergeCell ref="C17:C19"/>
    <mergeCell ref="E7:R7"/>
    <mergeCell ref="E8:F8"/>
    <mergeCell ref="G8:H8"/>
    <mergeCell ref="I8:J8"/>
    <mergeCell ref="K8:L8"/>
    <mergeCell ref="M8:N8"/>
    <mergeCell ref="O8:P8"/>
    <mergeCell ref="A20:A23"/>
    <mergeCell ref="B20:B23"/>
    <mergeCell ref="C20:D20"/>
    <mergeCell ref="C21:C2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view="pageBreakPreview" zoomScale="70" zoomScaleNormal="100" zoomScaleSheetLayoutView="70" workbookViewId="0">
      <selection activeCell="D34" sqref="D34"/>
    </sheetView>
  </sheetViews>
  <sheetFormatPr defaultRowHeight="15.75" x14ac:dyDescent="0.25"/>
  <cols>
    <col min="1" max="1" width="3" style="8" bestFit="1" customWidth="1"/>
    <col min="2" max="2" width="43.7109375" style="8" customWidth="1"/>
    <col min="3" max="3" width="29.5703125" style="8" customWidth="1"/>
    <col min="4" max="4" width="32.7109375" style="8" customWidth="1"/>
    <col min="5" max="9" width="9.140625" style="8"/>
    <col min="10" max="10" width="8.5703125" style="8" customWidth="1"/>
    <col min="11" max="11" width="9.140625" style="8" hidden="1" customWidth="1"/>
    <col min="12" max="16384" width="9.140625" style="8"/>
  </cols>
  <sheetData>
    <row r="1" spans="1:11" ht="41.25" customHeight="1" x14ac:dyDescent="0.25">
      <c r="A1" s="9"/>
      <c r="B1" s="9"/>
      <c r="C1" s="9"/>
      <c r="D1" s="9"/>
      <c r="E1" s="9"/>
      <c r="F1" s="9"/>
      <c r="G1" s="121" t="s">
        <v>81</v>
      </c>
      <c r="H1" s="122"/>
      <c r="I1" s="122"/>
      <c r="J1" s="122"/>
      <c r="K1" s="9"/>
    </row>
    <row r="2" spans="1:11" x14ac:dyDescent="0.25">
      <c r="A2" s="9"/>
      <c r="B2" s="9"/>
      <c r="C2" s="13"/>
      <c r="D2" s="9"/>
      <c r="E2" s="9"/>
      <c r="F2" s="9"/>
      <c r="G2" s="9"/>
      <c r="H2" s="9"/>
      <c r="I2" s="9"/>
      <c r="J2" s="9"/>
      <c r="K2" s="9"/>
    </row>
    <row r="3" spans="1:11" ht="21" customHeight="1" x14ac:dyDescent="0.25">
      <c r="A3" s="123" t="s">
        <v>16</v>
      </c>
      <c r="B3" s="123"/>
      <c r="C3" s="123"/>
      <c r="D3" s="123"/>
      <c r="E3" s="123"/>
      <c r="F3" s="123"/>
      <c r="G3" s="123"/>
      <c r="H3" s="123"/>
      <c r="I3" s="123"/>
      <c r="J3" s="123"/>
      <c r="K3" s="9"/>
    </row>
    <row r="4" spans="1:11" x14ac:dyDescent="0.25">
      <c r="A4" s="9"/>
      <c r="B4" s="9"/>
      <c r="C4" s="13"/>
      <c r="D4" s="9"/>
      <c r="E4" s="9"/>
      <c r="F4" s="9"/>
      <c r="G4" s="9"/>
      <c r="H4" s="9"/>
      <c r="I4" s="9"/>
      <c r="J4" s="9"/>
      <c r="K4" s="9"/>
    </row>
    <row r="5" spans="1:11" x14ac:dyDescent="0.25">
      <c r="A5" s="9"/>
      <c r="B5" s="124" t="s">
        <v>15</v>
      </c>
      <c r="C5" s="124"/>
      <c r="D5" s="124"/>
      <c r="E5" s="124"/>
      <c r="F5" s="124"/>
      <c r="G5" s="124"/>
      <c r="H5" s="124"/>
      <c r="I5" s="124"/>
      <c r="J5" s="124"/>
      <c r="K5" s="9"/>
    </row>
    <row r="6" spans="1:11" x14ac:dyDescent="0.25">
      <c r="A6" s="9"/>
      <c r="B6" s="125" t="s">
        <v>14</v>
      </c>
      <c r="C6" s="125"/>
      <c r="D6" s="125"/>
      <c r="E6" s="125"/>
      <c r="F6" s="125"/>
      <c r="G6" s="125"/>
      <c r="H6" s="125"/>
      <c r="I6" s="125"/>
      <c r="J6" s="125"/>
      <c r="K6" s="9"/>
    </row>
    <row r="7" spans="1:11" x14ac:dyDescent="0.25">
      <c r="A7" s="126" t="s">
        <v>13</v>
      </c>
      <c r="B7" s="126" t="s">
        <v>12</v>
      </c>
      <c r="C7" s="127" t="s">
        <v>70</v>
      </c>
      <c r="D7" s="128"/>
      <c r="E7" s="126" t="s">
        <v>9</v>
      </c>
      <c r="F7" s="126"/>
      <c r="G7" s="126"/>
      <c r="H7" s="126"/>
      <c r="I7" s="126"/>
      <c r="J7" s="126"/>
      <c r="K7" s="9"/>
    </row>
    <row r="8" spans="1:11" x14ac:dyDescent="0.25">
      <c r="A8" s="126"/>
      <c r="B8" s="126"/>
      <c r="C8" s="129"/>
      <c r="D8" s="130"/>
      <c r="E8" s="10" t="s">
        <v>8</v>
      </c>
      <c r="F8" s="10" t="s">
        <v>5</v>
      </c>
      <c r="G8" s="10" t="s">
        <v>4</v>
      </c>
      <c r="H8" s="10" t="s">
        <v>3</v>
      </c>
      <c r="I8" s="10" t="s">
        <v>2</v>
      </c>
      <c r="J8" s="10" t="s">
        <v>1</v>
      </c>
      <c r="K8" s="9"/>
    </row>
    <row r="9" spans="1:11" ht="146.25" customHeight="1" x14ac:dyDescent="0.25">
      <c r="A9" s="11"/>
      <c r="B9" s="11"/>
      <c r="C9" s="11" t="s">
        <v>11</v>
      </c>
      <c r="D9" s="11" t="s">
        <v>10</v>
      </c>
      <c r="E9" s="11"/>
      <c r="F9" s="11"/>
      <c r="G9" s="11"/>
      <c r="H9" s="11"/>
      <c r="I9" s="11"/>
      <c r="J9" s="11"/>
      <c r="K9" s="9"/>
    </row>
    <row r="10" spans="1:11" x14ac:dyDescent="0.25">
      <c r="A10" s="11"/>
      <c r="B10" s="11"/>
      <c r="C10" s="11" t="s">
        <v>7</v>
      </c>
      <c r="D10" s="11" t="s">
        <v>0</v>
      </c>
      <c r="E10" s="11" t="s">
        <v>0</v>
      </c>
      <c r="F10" s="11" t="s">
        <v>0</v>
      </c>
      <c r="G10" s="11" t="s">
        <v>0</v>
      </c>
      <c r="H10" s="11" t="s">
        <v>0</v>
      </c>
      <c r="I10" s="11" t="s">
        <v>0</v>
      </c>
      <c r="J10" s="11" t="s">
        <v>0</v>
      </c>
      <c r="K10" s="9"/>
    </row>
    <row r="11" spans="1:11" ht="20.25" customHeight="1" x14ac:dyDescent="0.25">
      <c r="A11" s="120" t="s">
        <v>82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9"/>
    </row>
    <row r="12" spans="1:11" ht="20.25" customHeight="1" x14ac:dyDescent="0.25">
      <c r="A12" s="16"/>
      <c r="B12" s="19" t="s">
        <v>83</v>
      </c>
      <c r="C12" s="16">
        <f>SUM(C13:C14)</f>
        <v>345</v>
      </c>
      <c r="D12" s="55">
        <f>SUM(D13:D14)</f>
        <v>1.7770000000000001E-2</v>
      </c>
      <c r="E12" s="30">
        <f>SUM(E13:E13)</f>
        <v>0.47699999999999998</v>
      </c>
      <c r="F12" s="30">
        <v>0.47699999999999998</v>
      </c>
      <c r="G12" s="30">
        <v>0.47699999999999998</v>
      </c>
      <c r="H12" s="30">
        <f>SUM(H13:H14)+G12</f>
        <v>1.7770000000000001</v>
      </c>
      <c r="I12" s="30">
        <f>SUM(I13:I14)+H12</f>
        <v>1.7770000000000001</v>
      </c>
      <c r="J12" s="30">
        <f>SUM(J13:J14)+I12</f>
        <v>1.7770000000000001</v>
      </c>
      <c r="K12" s="9"/>
    </row>
    <row r="13" spans="1:11" ht="32.25" customHeight="1" x14ac:dyDescent="0.25">
      <c r="A13" s="12">
        <v>1</v>
      </c>
      <c r="B13" s="6" t="s">
        <v>6</v>
      </c>
      <c r="C13" s="17">
        <v>200</v>
      </c>
      <c r="D13" s="29">
        <v>4.7699999999999999E-3</v>
      </c>
      <c r="E13" s="32">
        <v>0.47699999999999998</v>
      </c>
      <c r="F13" s="48"/>
      <c r="G13" s="31"/>
      <c r="H13" s="31"/>
      <c r="I13" s="31"/>
      <c r="J13" s="31"/>
      <c r="K13" s="9"/>
    </row>
    <row r="14" spans="1:11" ht="34.5" customHeight="1" x14ac:dyDescent="0.25">
      <c r="A14" s="12">
        <v>2</v>
      </c>
      <c r="B14" s="27" t="s">
        <v>94</v>
      </c>
      <c r="C14" s="17">
        <v>145</v>
      </c>
      <c r="D14" s="54">
        <v>1.2999999999999999E-2</v>
      </c>
      <c r="E14" s="31"/>
      <c r="F14" s="31"/>
      <c r="G14" s="31"/>
      <c r="H14" s="31">
        <v>1.3</v>
      </c>
      <c r="I14" s="31"/>
      <c r="J14" s="31"/>
      <c r="K14" s="9"/>
    </row>
    <row r="15" spans="1:11" x14ac:dyDescent="0.25">
      <c r="A15" s="8" t="s">
        <v>84</v>
      </c>
    </row>
  </sheetData>
  <mergeCells count="9">
    <mergeCell ref="A11:J11"/>
    <mergeCell ref="G1:J1"/>
    <mergeCell ref="A3:J3"/>
    <mergeCell ref="B5:J5"/>
    <mergeCell ref="B6:J6"/>
    <mergeCell ref="A7:A8"/>
    <mergeCell ref="E7:J7"/>
    <mergeCell ref="B7:B8"/>
    <mergeCell ref="C7:D8"/>
  </mergeCells>
  <pageMargins left="0.11811023622047245" right="0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80" zoomScaleNormal="100" zoomScaleSheetLayoutView="80" workbookViewId="0">
      <selection activeCell="A13" sqref="A13"/>
    </sheetView>
  </sheetViews>
  <sheetFormatPr defaultRowHeight="15" x14ac:dyDescent="0.25"/>
  <cols>
    <col min="1" max="1" width="5.7109375" style="1" bestFit="1" customWidth="1"/>
    <col min="2" max="2" width="36.7109375" style="1" customWidth="1"/>
    <col min="3" max="3" width="21.7109375" style="3" customWidth="1"/>
    <col min="4" max="4" width="15.7109375" style="1" customWidth="1"/>
    <col min="5" max="5" width="15.5703125" style="1" customWidth="1"/>
    <col min="6" max="6" width="15.28515625" style="1" customWidth="1"/>
    <col min="7" max="7" width="15.7109375" style="1" customWidth="1"/>
    <col min="8" max="8" width="14.42578125" style="1" customWidth="1"/>
    <col min="9" max="16384" width="9.140625" style="1"/>
  </cols>
  <sheetData>
    <row r="1" spans="1:8" ht="36.75" customHeight="1" x14ac:dyDescent="0.25">
      <c r="A1" s="9"/>
      <c r="B1" s="9"/>
      <c r="C1" s="14"/>
      <c r="D1" s="9"/>
      <c r="E1" s="9"/>
      <c r="F1" s="121" t="s">
        <v>86</v>
      </c>
      <c r="G1" s="122"/>
      <c r="H1" s="122"/>
    </row>
    <row r="2" spans="1:8" x14ac:dyDescent="0.25">
      <c r="A2" s="9"/>
      <c r="B2" s="9"/>
      <c r="C2" s="14"/>
      <c r="D2" s="9"/>
      <c r="E2" s="9"/>
      <c r="F2" s="9"/>
      <c r="G2" s="9"/>
      <c r="H2" s="9"/>
    </row>
    <row r="3" spans="1:8" ht="15" customHeight="1" x14ac:dyDescent="0.25">
      <c r="A3" s="123" t="s">
        <v>60</v>
      </c>
      <c r="B3" s="123"/>
      <c r="C3" s="123"/>
      <c r="D3" s="123"/>
      <c r="E3" s="123"/>
      <c r="F3" s="123"/>
      <c r="G3" s="123"/>
      <c r="H3" s="123"/>
    </row>
    <row r="4" spans="1:8" x14ac:dyDescent="0.25">
      <c r="A4" s="9"/>
      <c r="B4" s="131" t="s">
        <v>15</v>
      </c>
      <c r="C4" s="131"/>
      <c r="D4" s="131"/>
      <c r="E4" s="131"/>
      <c r="F4" s="131"/>
      <c r="G4" s="131"/>
      <c r="H4" s="131"/>
    </row>
    <row r="5" spans="1:8" x14ac:dyDescent="0.25">
      <c r="A5" s="9"/>
      <c r="B5" s="132" t="s">
        <v>14</v>
      </c>
      <c r="C5" s="132"/>
      <c r="D5" s="132"/>
      <c r="E5" s="132"/>
      <c r="F5" s="132"/>
      <c r="G5" s="132"/>
      <c r="H5" s="132"/>
    </row>
    <row r="6" spans="1:8" x14ac:dyDescent="0.25">
      <c r="A6" s="9"/>
      <c r="B6" s="9"/>
      <c r="C6" s="14"/>
      <c r="D6" s="9"/>
      <c r="E6" s="9"/>
      <c r="F6" s="9"/>
      <c r="G6" s="9"/>
      <c r="H6" s="9"/>
    </row>
    <row r="7" spans="1:8" ht="48.75" customHeight="1" x14ac:dyDescent="0.25">
      <c r="A7" s="133" t="s">
        <v>59</v>
      </c>
      <c r="B7" s="134" t="s">
        <v>12</v>
      </c>
      <c r="C7" s="134" t="s">
        <v>58</v>
      </c>
      <c r="D7" s="134" t="s">
        <v>57</v>
      </c>
      <c r="E7" s="134" t="s">
        <v>56</v>
      </c>
      <c r="F7" s="134"/>
      <c r="G7" s="134" t="s">
        <v>55</v>
      </c>
      <c r="H7" s="134"/>
    </row>
    <row r="8" spans="1:8" ht="38.25" x14ac:dyDescent="0.25">
      <c r="A8" s="133"/>
      <c r="B8" s="134"/>
      <c r="C8" s="134"/>
      <c r="D8" s="134"/>
      <c r="E8" s="5" t="s">
        <v>54</v>
      </c>
      <c r="F8" s="5" t="s">
        <v>53</v>
      </c>
      <c r="G8" s="5" t="s">
        <v>52</v>
      </c>
      <c r="H8" s="5" t="s">
        <v>51</v>
      </c>
    </row>
    <row r="9" spans="1:8" x14ac:dyDescent="0.25">
      <c r="A9" s="133"/>
      <c r="B9" s="134"/>
      <c r="C9" s="134"/>
      <c r="D9" s="5" t="s">
        <v>50</v>
      </c>
      <c r="E9" s="5" t="s">
        <v>50</v>
      </c>
      <c r="F9" s="5" t="s">
        <v>50</v>
      </c>
      <c r="G9" s="5" t="s">
        <v>50</v>
      </c>
      <c r="H9" s="5" t="s">
        <v>50</v>
      </c>
    </row>
    <row r="10" spans="1:8" x14ac:dyDescent="0.25">
      <c r="A10" s="7">
        <v>1</v>
      </c>
      <c r="B10" s="5">
        <v>2</v>
      </c>
      <c r="C10" s="5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</row>
    <row r="11" spans="1:8" ht="38.25" x14ac:dyDescent="0.25">
      <c r="A11" s="2">
        <v>1</v>
      </c>
      <c r="B11" s="6" t="s">
        <v>6</v>
      </c>
      <c r="C11" s="5" t="s">
        <v>49</v>
      </c>
      <c r="D11" s="18" t="s">
        <v>88</v>
      </c>
      <c r="E11" s="18" t="s">
        <v>89</v>
      </c>
      <c r="F11" s="26" t="s">
        <v>90</v>
      </c>
      <c r="G11" s="26" t="s">
        <v>71</v>
      </c>
      <c r="H11" s="26" t="s">
        <v>71</v>
      </c>
    </row>
    <row r="12" spans="1:8" ht="50.25" customHeight="1" x14ac:dyDescent="0.25">
      <c r="A12" s="2">
        <v>2</v>
      </c>
      <c r="B12" s="27" t="s">
        <v>94</v>
      </c>
      <c r="C12" s="28" t="s">
        <v>49</v>
      </c>
      <c r="D12" s="18" t="s">
        <v>87</v>
      </c>
      <c r="E12" s="18" t="s">
        <v>87</v>
      </c>
      <c r="F12" s="18" t="s">
        <v>95</v>
      </c>
      <c r="G12" s="18" t="s">
        <v>71</v>
      </c>
      <c r="H12" s="18" t="s">
        <v>71</v>
      </c>
    </row>
  </sheetData>
  <mergeCells count="10">
    <mergeCell ref="F1:H1"/>
    <mergeCell ref="A3:H3"/>
    <mergeCell ref="B4:H4"/>
    <mergeCell ref="B5:H5"/>
    <mergeCell ref="A7:A9"/>
    <mergeCell ref="B7:B9"/>
    <mergeCell ref="C7:C9"/>
    <mergeCell ref="D7:D8"/>
    <mergeCell ref="E7:F7"/>
    <mergeCell ref="G7:H7"/>
  </mergeCells>
  <pageMargins left="0.7" right="0.7" top="0.75" bottom="0.75" header="0.3" footer="0.3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topLeftCell="A4" zoomScale="110" zoomScaleNormal="100" zoomScaleSheetLayoutView="110" workbookViewId="0">
      <selection activeCell="A12" sqref="A12"/>
    </sheetView>
  </sheetViews>
  <sheetFormatPr defaultRowHeight="15" x14ac:dyDescent="0.25"/>
  <cols>
    <col min="1" max="1" width="2.7109375" style="1" bestFit="1" customWidth="1"/>
    <col min="2" max="2" width="31.140625" style="1" customWidth="1"/>
    <col min="3" max="3" width="19.28515625" style="1" customWidth="1"/>
    <col min="4" max="4" width="20.85546875" style="1" customWidth="1"/>
    <col min="5" max="6" width="17.42578125" style="1" customWidth="1"/>
    <col min="7" max="8" width="9.140625" style="1"/>
    <col min="9" max="9" width="21" style="1" customWidth="1"/>
    <col min="10" max="16384" width="9.140625" style="1"/>
  </cols>
  <sheetData>
    <row r="1" spans="1:9" x14ac:dyDescent="0.25">
      <c r="A1" s="9"/>
      <c r="B1" s="9"/>
      <c r="C1" s="9"/>
      <c r="D1" s="9"/>
      <c r="E1" s="9"/>
      <c r="F1" s="121" t="s">
        <v>73</v>
      </c>
      <c r="G1" s="121"/>
      <c r="H1" s="121"/>
      <c r="I1" s="121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35.25" customHeight="1" x14ac:dyDescent="0.25">
      <c r="A3" s="9"/>
      <c r="B3" s="123" t="s">
        <v>69</v>
      </c>
      <c r="C3" s="123"/>
      <c r="D3" s="123"/>
      <c r="E3" s="123"/>
      <c r="F3" s="123"/>
      <c r="G3" s="123"/>
      <c r="H3" s="123"/>
      <c r="I3" s="123"/>
    </row>
    <row r="4" spans="1:9" x14ac:dyDescent="0.25">
      <c r="A4" s="9"/>
      <c r="B4" s="131" t="s">
        <v>15</v>
      </c>
      <c r="C4" s="131"/>
      <c r="D4" s="131"/>
      <c r="E4" s="131"/>
      <c r="F4" s="131"/>
      <c r="G4" s="131"/>
      <c r="H4" s="131"/>
      <c r="I4" s="131"/>
    </row>
    <row r="5" spans="1:9" x14ac:dyDescent="0.25">
      <c r="A5" s="9"/>
      <c r="B5" s="135" t="s">
        <v>14</v>
      </c>
      <c r="C5" s="135"/>
      <c r="D5" s="135"/>
      <c r="E5" s="135"/>
      <c r="F5" s="135"/>
      <c r="G5" s="135"/>
      <c r="H5" s="135"/>
      <c r="I5" s="135"/>
    </row>
    <row r="6" spans="1:9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ht="38.25" customHeight="1" x14ac:dyDescent="0.25">
      <c r="A7" s="134" t="s">
        <v>13</v>
      </c>
      <c r="B7" s="134" t="s">
        <v>12</v>
      </c>
      <c r="C7" s="134" t="s">
        <v>68</v>
      </c>
      <c r="D7" s="134"/>
      <c r="E7" s="113" t="s">
        <v>91</v>
      </c>
      <c r="F7" s="113" t="s">
        <v>85</v>
      </c>
      <c r="G7" s="134" t="s">
        <v>67</v>
      </c>
      <c r="H7" s="134"/>
      <c r="I7" s="134" t="s">
        <v>66</v>
      </c>
    </row>
    <row r="8" spans="1:9" ht="102" x14ac:dyDescent="0.25">
      <c r="A8" s="134"/>
      <c r="B8" s="134"/>
      <c r="C8" s="4" t="s">
        <v>65</v>
      </c>
      <c r="D8" s="4" t="s">
        <v>64</v>
      </c>
      <c r="E8" s="113"/>
      <c r="F8" s="113"/>
      <c r="G8" s="5" t="s">
        <v>63</v>
      </c>
      <c r="H8" s="5" t="s">
        <v>0</v>
      </c>
      <c r="I8" s="134"/>
    </row>
    <row r="9" spans="1:9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</row>
    <row r="10" spans="1:9" ht="51" x14ac:dyDescent="0.25">
      <c r="A10" s="15">
        <v>1</v>
      </c>
      <c r="B10" s="27" t="s">
        <v>6</v>
      </c>
      <c r="C10" s="28" t="s">
        <v>93</v>
      </c>
      <c r="D10" s="5" t="s">
        <v>62</v>
      </c>
      <c r="E10" s="49">
        <v>0</v>
      </c>
      <c r="F10" s="33">
        <v>0</v>
      </c>
      <c r="G10" s="49">
        <f t="shared" ref="G10" si="0">F10-E10</f>
        <v>0</v>
      </c>
      <c r="H10" s="50">
        <v>0</v>
      </c>
      <c r="I10" s="5" t="s">
        <v>61</v>
      </c>
    </row>
    <row r="11" spans="1:9" ht="51" x14ac:dyDescent="0.25">
      <c r="A11" s="27">
        <v>2</v>
      </c>
      <c r="B11" s="27" t="s">
        <v>94</v>
      </c>
      <c r="C11" s="53" t="s">
        <v>93</v>
      </c>
      <c r="D11" s="53" t="s">
        <v>62</v>
      </c>
      <c r="E11" s="49">
        <v>0</v>
      </c>
      <c r="F11" s="52">
        <v>0</v>
      </c>
      <c r="G11" s="49">
        <f t="shared" ref="G11" si="1">F11-E11</f>
        <v>0</v>
      </c>
      <c r="H11" s="50">
        <v>0</v>
      </c>
      <c r="I11" s="53" t="s">
        <v>61</v>
      </c>
    </row>
    <row r="12" spans="1:9" x14ac:dyDescent="0.25">
      <c r="A12" s="56"/>
      <c r="B12" s="56"/>
      <c r="C12" s="57"/>
      <c r="D12" s="57"/>
      <c r="E12" s="58"/>
      <c r="F12" s="59"/>
      <c r="G12" s="58"/>
      <c r="H12" s="60"/>
      <c r="I12" s="57"/>
    </row>
    <row r="13" spans="1:9" x14ac:dyDescent="0.25">
      <c r="A13" s="1" t="s">
        <v>92</v>
      </c>
    </row>
  </sheetData>
  <mergeCells count="11">
    <mergeCell ref="F1:I1"/>
    <mergeCell ref="B3:I3"/>
    <mergeCell ref="B4:I4"/>
    <mergeCell ref="B5:I5"/>
    <mergeCell ref="I7:I8"/>
    <mergeCell ref="G7:H7"/>
    <mergeCell ref="A7:A8"/>
    <mergeCell ref="B7:B8"/>
    <mergeCell ref="C7:D7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3'!Заголовки_для_печати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2021-02-11T06:48:26Z</cp:lastPrinted>
  <dcterms:created xsi:type="dcterms:W3CDTF">2019-06-18T06:10:12Z</dcterms:created>
  <dcterms:modified xsi:type="dcterms:W3CDTF">2022-01-11T14:22:49Z</dcterms:modified>
</cp:coreProperties>
</file>