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010" yWindow="0" windowWidth="22260" windowHeight="12645"/>
  </bookViews>
  <sheets>
    <sheet name="1 квартал" sheetId="1" r:id="rId1"/>
  </sheets>
  <definedNames>
    <definedName name="_xlnm.Print_Titles" localSheetId="0">'1 квартал'!$4:$4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D5" i="1"/>
  <c r="F47" i="1"/>
  <c r="F46" i="1"/>
  <c r="F43" i="1"/>
  <c r="E43" i="1"/>
  <c r="D43" i="1"/>
  <c r="F33" i="1"/>
  <c r="F32" i="1"/>
  <c r="F31" i="1"/>
  <c r="F30" i="1"/>
  <c r="E29" i="1"/>
  <c r="F29" i="1" s="1"/>
  <c r="D29" i="1"/>
  <c r="F26" i="1"/>
  <c r="F25" i="1"/>
  <c r="F24" i="1"/>
  <c r="E24" i="1"/>
  <c r="D24" i="1"/>
  <c r="F28" i="1"/>
  <c r="E27" i="1"/>
  <c r="F27" i="1" s="1"/>
  <c r="D27" i="1"/>
  <c r="E34" i="1"/>
  <c r="D34" i="1"/>
  <c r="F37" i="1"/>
  <c r="F35" i="1"/>
  <c r="E39" i="1"/>
  <c r="D39" i="1"/>
  <c r="F40" i="1"/>
  <c r="F42" i="1"/>
  <c r="F41" i="1"/>
  <c r="F45" i="1"/>
  <c r="F44" i="1"/>
  <c r="F53" i="1"/>
  <c r="F52" i="1"/>
  <c r="F51" i="1"/>
  <c r="F50" i="1"/>
  <c r="F49" i="1"/>
  <c r="E48" i="1"/>
  <c r="D48" i="1"/>
  <c r="E54" i="1"/>
  <c r="D54" i="1"/>
  <c r="F60" i="1"/>
  <c r="F59" i="1"/>
  <c r="F58" i="1"/>
  <c r="F57" i="1"/>
  <c r="F56" i="1"/>
  <c r="F55" i="1"/>
  <c r="D61" i="1"/>
  <c r="E71" i="1"/>
  <c r="D71" i="1"/>
  <c r="F78" i="1"/>
  <c r="F77" i="1"/>
  <c r="E76" i="1"/>
  <c r="D76" i="1"/>
  <c r="F81" i="1"/>
  <c r="F80" i="1"/>
  <c r="E79" i="1"/>
  <c r="F79" i="1" s="1"/>
  <c r="D79" i="1"/>
  <c r="F74" i="1"/>
  <c r="D64" i="1"/>
  <c r="E64" i="1"/>
  <c r="F48" i="1" l="1"/>
  <c r="F39" i="1"/>
  <c r="F54" i="1"/>
  <c r="F76" i="1"/>
  <c r="F68" i="1" l="1"/>
  <c r="F65" i="1"/>
  <c r="E61" i="1"/>
  <c r="E19" i="1"/>
  <c r="D19" i="1"/>
  <c r="F21" i="1"/>
  <c r="F20" i="1"/>
  <c r="E10" i="1"/>
  <c r="D10" i="1"/>
  <c r="F17" i="1"/>
  <c r="D6" i="1"/>
  <c r="F14" i="1"/>
  <c r="F19" i="1" l="1"/>
  <c r="F70" i="1" l="1"/>
  <c r="F72" i="1"/>
  <c r="F73" i="1"/>
  <c r="F75" i="1"/>
  <c r="F18" i="1"/>
  <c r="F16" i="1"/>
  <c r="F15" i="1"/>
  <c r="F13" i="1"/>
  <c r="F12" i="1"/>
  <c r="F11" i="1"/>
  <c r="F10" i="1"/>
  <c r="F71" i="1" l="1"/>
  <c r="F62" i="1" l="1"/>
  <c r="F7" i="1"/>
  <c r="F8" i="1"/>
  <c r="F9" i="1"/>
  <c r="F22" i="1"/>
  <c r="F23" i="1"/>
  <c r="F36" i="1"/>
  <c r="F38" i="1"/>
  <c r="F63" i="1"/>
  <c r="F66" i="1"/>
  <c r="F67" i="1"/>
  <c r="F69" i="1"/>
  <c r="F61" i="1" l="1"/>
  <c r="F64" i="1"/>
  <c r="F34" i="1" l="1"/>
  <c r="E6" i="1"/>
  <c r="F6" i="1" l="1"/>
  <c r="F5" i="1" l="1"/>
</calcChain>
</file>

<file path=xl/sharedStrings.xml><?xml version="1.0" encoding="utf-8"?>
<sst xmlns="http://schemas.openxmlformats.org/spreadsheetml/2006/main" count="160" uniqueCount="157">
  <si>
    <t>Наименование</t>
  </si>
  <si>
    <t>Целевая статья</t>
  </si>
  <si>
    <t xml:space="preserve">ВСЕГО </t>
  </si>
  <si>
    <t>30.0.00.00000</t>
  </si>
  <si>
    <t>Расходы на содержание органов местного самоуправления и обеспечение их функций</t>
  </si>
  <si>
    <t>30.0.00.81010</t>
  </si>
  <si>
    <t xml:space="preserve">Дотация на выравнивание бюджетной обеспеченности поселений </t>
  </si>
  <si>
    <t>30.0.00.89110</t>
  </si>
  <si>
    <t xml:space="preserve">Иные межбюджетные трансферты на поддержку мер по обеспечению сбалансированности бюджетов поселений </t>
  </si>
  <si>
    <t>30.0.00.89120</t>
  </si>
  <si>
    <t>31.0.00.00000</t>
  </si>
  <si>
    <t>Пенсии за выслугу лет муниципальным служащим в соответствии с законом Ненецкого автономного округа от 24.10.2007 № 140-ОЗ "О муниципальной службе в Ненецком автономном округе"</t>
  </si>
  <si>
    <t>Пенсии за выслугу лет лицам, замещавшим выборные должности местного самоуправления, в соответствии с законом Ненецкого автономного округа от 01.07.2008 № 35-ОЗ "О гарантиях лицам, замещающим выборные должности местного самоуправления в Ненецком автономном округе"</t>
  </si>
  <si>
    <t>Единовременные денежные выплаты гражданам, уволенным в запас после прохождения военной службы по призыву в Вооруженных Силах Российской Федерации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</si>
  <si>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</si>
  <si>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Расходы на обеспечение деятельности подведомственных казенных учреждений</t>
  </si>
  <si>
    <t>Обеспечение информационной открытости органов местного самоуправления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</si>
  <si>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</si>
  <si>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</si>
  <si>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36.0.00.00000</t>
  </si>
  <si>
    <t>36.0.00.89260</t>
  </si>
  <si>
    <t>Оценка недвижимости, признание прав и регулирование отношений по муниципальной собственности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</si>
  <si>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</si>
  <si>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32.0.00.86010</t>
  </si>
  <si>
    <t>32.0.00.89230</t>
  </si>
  <si>
    <t>Мероприятия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</si>
  <si>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Иные межбюджетные трансферты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</si>
  <si>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33.0.00.89240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</si>
  <si>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</t>
  </si>
  <si>
    <t>36.0.00.86040</t>
  </si>
  <si>
    <t>Муниципальная программа "Развитие транспортной инфраструктуры муниципального района "Заполярный район" на 2021-2030 годы"</t>
  </si>
  <si>
    <t>39.0.00.00000</t>
  </si>
  <si>
    <t>Мероприятия в рамках муниципальной программы "Развитие транспортной инфраструктуры муниципального района "Заполярный район" на 2021-2030 годы"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</si>
  <si>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</t>
  </si>
  <si>
    <t>39.0.00.89290</t>
  </si>
  <si>
    <t>39.0.00.86070</t>
  </si>
  <si>
    <t>41.0.00.00000</t>
  </si>
  <si>
    <t>41.0.00.89320</t>
  </si>
  <si>
    <t>Муниципальная программа "Развитие сельского хозяйства на территории муниципального района "Заполярный район" на 2021-2030 годы"</t>
  </si>
  <si>
    <t>Иные межбюджетные трансферты в рамках муниципальной программы "Развитие сельского хозяйства на территории муниципального района "Заполярный район" на 2021-2030 годы"</t>
  </si>
  <si>
    <t>32.0.00.00000</t>
  </si>
  <si>
    <t>Отклонение                                                 ("+" рост,                                                                 "-" снижение к аналогичному периоду прошлого года)</t>
  </si>
  <si>
    <t>тыс. рублей</t>
  </si>
  <si>
    <t>Иные межбюджетные трансферты в рамках Муниципальной программы "Развитие коммунальной инфраструктуры муниципального района "Заполярный район" на 2020-2030 годы"</t>
  </si>
  <si>
    <t>Муниципальная программа "Обеспечение населения муниципального района "Заполярный район" чистой водой на 2021-2030 годы"</t>
  </si>
  <si>
    <t>38.0.00.00000</t>
  </si>
  <si>
    <t>Мероприятия в рамках муниципальной программы "Обеспечение населения муниципального района "Заполярный район" чистой водой на 2021-2030 годы"</t>
  </si>
  <si>
    <t>38.0.00.86060</t>
  </si>
  <si>
    <t>Иные межбюджетные трансферты в рамках муниципальной программы "Обеспечение населения муниципального района "Заполярный район" чистой водой на 2021-2030 годы"</t>
  </si>
  <si>
    <t>38.0.00.89280</t>
  </si>
  <si>
    <t>Муниципальная программа "Развитие энергетики муниципального района "Заполярный район" на 2021-2030 годы"</t>
  </si>
  <si>
    <t>40.0.00.00000</t>
  </si>
  <si>
    <t>Мероприятия в рамках муниципальной программы "Развитие энергетики муниципального района "Заполярный район" на 2021-2030 годы"</t>
  </si>
  <si>
    <t>40.0.00.86080</t>
  </si>
  <si>
    <t>Муниципальная программа "Управление муниципальным имуществом муниципального района "Заполярный район" на 2022-2030 годы"</t>
  </si>
  <si>
    <t>42.0.00.00000</t>
  </si>
  <si>
    <t>42.0.00.81110</t>
  </si>
  <si>
    <t>42.0.00.81120</t>
  </si>
  <si>
    <t>Мероприятия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</si>
  <si>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41.0.00.83030</t>
  </si>
  <si>
    <t>Фактически исполнено за первый квартал 2024 года</t>
  </si>
  <si>
    <t>Муниципальная программа "Содержание и обеспечение деятельности органов местного самоуправления муниципального района "Заполярный район" на 2024-2030 годы"</t>
  </si>
  <si>
    <t>31.0.00.80020</t>
  </si>
  <si>
    <t>31.0.00.81010</t>
  </si>
  <si>
    <t>31.0.00.81050</t>
  </si>
  <si>
    <t>31.0.00.84010</t>
  </si>
  <si>
    <t>31.0.00.84020</t>
  </si>
  <si>
    <t>31.0.00.84050</t>
  </si>
  <si>
    <t>42.0.00.89210</t>
  </si>
  <si>
    <t>Муниципальная программа "Возмещение части затрат органов местного самоуправления поселений муниципального района "Заполярный район" на 2024-2030 годы"</t>
  </si>
  <si>
    <t>43.0.00.00000</t>
  </si>
  <si>
    <t>Иные межбюджетные трансферты на пенсии за выслугу лет лицам, замещавшим должности муниципальной службы</t>
  </si>
  <si>
    <t>43.0.00.89330</t>
  </si>
  <si>
    <t>Иные межбюджетные трансферты на пенсии за выслугу лет лицам, замещавшим выборные должности местного самоуправления</t>
  </si>
  <si>
    <t>43.0.00.89340</t>
  </si>
  <si>
    <t>Иные межбюджетные трансферты на оплату коммунальных услуг и приобретение твердого топлива</t>
  </si>
  <si>
    <t>43.0.00.89350</t>
  </si>
  <si>
    <t xml:space="preserve">Муниципальная подпрограмма "Развитие коммунальной инфраструктуры  муниципального района "Заполярный район" на 2020-2030 годы"         </t>
  </si>
  <si>
    <t>Фактически исполнено за первый квартал 2025 года</t>
  </si>
  <si>
    <t>Аналитические данные о расходах районного бюджета в разрезе муниципальных программ 
за первый квартал 2025 года в сравнении с соответствующим периодом прошлого года</t>
  </si>
  <si>
    <t>Муниципальная программа "Управление финансами в муниципальном районе "Заполярный район" на 2019-2030 годы"</t>
  </si>
  <si>
    <t>Организация и проведение официальных мероприятий муниципального района "Заполярный район"</t>
  </si>
  <si>
    <t>31.0.00.81060</t>
  </si>
  <si>
    <t>Выплаты гражданам, которым присвоено звание "Почетный гражданин Заполярного района"</t>
  </si>
  <si>
    <t>31.0.00.84030</t>
  </si>
  <si>
    <t>Субсидии местным бюджетам на софинансирование расходных обязательств, возникающих при выполнении полномочий по созданию условий для обеспечения поселений услугами связи</t>
  </si>
  <si>
    <t>32.0.00.79040</t>
  </si>
  <si>
    <t>Расходы районного бюджета на софинансирование расходных обязательств, возникающих при выполнении полномочий по созданию условий для обеспечения поселений услугами связи</t>
  </si>
  <si>
    <t>32.0.00.S9040</t>
  </si>
  <si>
    <t>Мероприятия в рамках муниципальной программы "Безопасность на территории муниципального района "Заполярный район" на 2019-2030 годы"</t>
  </si>
  <si>
    <t>33.0.00.82010</t>
  </si>
  <si>
    <t>Иные межбюджетные трансферты в рамках муниципальной программы "Безопасность на территории муниципального района "Заполярный район" на 2019-2030 годы"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</si>
  <si>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</si>
  <si>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35.0.00.00000</t>
  </si>
  <si>
    <t>Иные межбюджетные трансферты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</si>
  <si>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35.0.00.89250</t>
  </si>
  <si>
    <t>Иные межбюджетные трансферты на ремонт и содержание автомобильных дорог общего пользования местного значения за счет базового объема бюджетных ассигнований дорожного фонда Заполярного района</t>
  </si>
  <si>
    <t>39.0.00.9Д110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</si>
  <si>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</si>
  <si>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42.0.00.81100</t>
  </si>
  <si>
    <t>Расходы по приобретению, содержанию, прочим мероприятиям, связанным с муниципальным имуществом</t>
  </si>
  <si>
    <t>42.0.00.81130</t>
  </si>
  <si>
    <t xml:space="preserve">Проведение кадастровых работ </t>
  </si>
  <si>
    <t>42.0.00.83010</t>
  </si>
  <si>
    <t>Иные межбюджетные трансферты в рамках муниципальной программы "Управление муниципальным имуществом муниципального района "Заполярный район" на 2022-2030 годы"</t>
  </si>
  <si>
    <t>Иные межбюджетные трансферты на организацию и проведение выборов депутатов представительных органов местного самоуправления и глав местных администраций</t>
  </si>
  <si>
    <t>43.0.00.89360</t>
  </si>
  <si>
    <t>Муниципальная программа "Развитие культуры на территории муниципального района «Заполярный район» на 2025-2035 годы"</t>
  </si>
  <si>
    <t>44.0.00.00000</t>
  </si>
  <si>
    <t>Иные межбюджетные трансферты в рамках муниципальной программы "Развитие культуры на территории муниципального района «Заполярный район» на 2025-2035 годы"</t>
  </si>
  <si>
    <t>44.0.00.89370</t>
  </si>
  <si>
    <t>Муниципальная программа "Развитие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годы"</t>
  </si>
  <si>
    <t>45.0.00.00000</t>
  </si>
  <si>
    <t>Иные межбюджетные трансферты в рамках муниципальной программы "Развитие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годы"</t>
  </si>
  <si>
    <t>45.0.00.89380</t>
  </si>
  <si>
    <t>Мероприятия в рамках муниципальной программы "Развитие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годы"</t>
  </si>
  <si>
    <t>45.0.00.87010</t>
  </si>
  <si>
    <t>Мероприятия в рамках муниципальной программы "Развитие культуры на территории муниципального района «Заполярный район» на 2025-2035 годы"</t>
  </si>
  <si>
    <t>44.0.00.88010</t>
  </si>
  <si>
    <t>Субсидии местным бюджетам на софинансирование строительства и реконструкции (модернизации) объектов энергетики</t>
  </si>
  <si>
    <t>40.0.00.79080</t>
  </si>
  <si>
    <t>Расходы районного бюджета на софинансирование строительства и реконструкции (модернизации) объектов энергетики</t>
  </si>
  <si>
    <t>40.0.00.S9080</t>
  </si>
  <si>
    <t>Субсидии местным бюджетам на софинансирование расходных обязательств по организации в границах поселений, городского округа электро-, тепло- и водоснабжения населения, водоотведения в части подготовки объектов коммунальной инфраструктуры к осенне-зимнему периоду</t>
  </si>
  <si>
    <t>40.0.00.79620</t>
  </si>
  <si>
    <t>Расходы районного бюджета на мероприятия, софинансируемые в рамках государственных программ в части подготовки объектов коммунальной инфраструктуры к осенне-зимнему периоду</t>
  </si>
  <si>
    <t>40.0.00.S9620</t>
  </si>
  <si>
    <t>Иные межбюджетные трансферты в рамках муниципальной программы "Развитие энергетики муниципального района "Заполярный район" на 2021-2030 годы"</t>
  </si>
  <si>
    <t>40.0.00.89310</t>
  </si>
  <si>
    <t>Иные межбюджетные трансферты на ремонт и содержание автомобильных дорог общего пользования местного значения за счет бюджетных ассигнований дорожного фонда Заполярного района</t>
  </si>
  <si>
    <t>39.0.00.9Д120</t>
  </si>
  <si>
    <t xml:space="preserve">Иные межбюджетные трансферты на строительство и реконструкцию автомобильных дорог общего пользования </t>
  </si>
  <si>
    <t>39.0.00.9Д130</t>
  </si>
  <si>
    <t>38.0.00.79620</t>
  </si>
  <si>
    <t>38.0.00.S9620</t>
  </si>
  <si>
    <t>Муниципальная программа "Обеспечение населения централизованным теплоснабжением в МО "Муниципальный район "Заполярный район" на 2020-2030 годы"</t>
  </si>
  <si>
    <t>37.0.00.00000</t>
  </si>
  <si>
    <t>Обеспечение комплексного развития сельских территорий</t>
  </si>
  <si>
    <t>37.0.00.L5760</t>
  </si>
  <si>
    <t>Мероприятия в рамках муниципальной программы "Обеспечение населения централизованным теплоснабжением в МО "Муниципальный район "Заполярный район" на 2020-2030 годы "</t>
  </si>
  <si>
    <t>37.0.00.86050</t>
  </si>
  <si>
    <t>Иные межбюджетные трансферты в рамках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</si>
  <si>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37.0.00.89270</t>
  </si>
  <si>
    <t>Расходы на реализацию природоохранных мероприятий</t>
  </si>
  <si>
    <t>36.0.00.85010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</si>
  <si>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 за счет возврата возвратов субсидии из окружного бюджета</t>
  </si>
  <si>
    <t>36.0.00.86090</t>
  </si>
  <si>
    <t>Оказание финансовой помощи бюджетам муниципальных образований на строительство (приобретение) объектов муниципальной собственности в целях предоставления жилых помещений гражданам по договорам социального найма, и на формирование специализированного жилищного фонда</t>
  </si>
  <si>
    <t>35.0.00.79050</t>
  </si>
  <si>
    <t>Расходы районного бюджета на мероприятия, софинансируемые в рамках государственных программ в части строительства (приобретения) объектов муниципальной собственности</t>
  </si>
  <si>
    <t>35.0.00.S9050</t>
  </si>
  <si>
    <t>Мероприятия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</si>
  <si>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35.0.00.86030</t>
  </si>
  <si>
    <t>Муниципальная программа "Развитие предпринимательства, поддержка социально ориентированных некоммерческих организаций в муниципальном районе «Заполярный район» на 2025-2035 годы"</t>
  </si>
  <si>
    <t>34.0.00.00000</t>
  </si>
  <si>
    <t>Мероприятия в рамках муниципальной программы "Развитие предпринимательства, поддержка социально ориентированных некоммерческих организаций в муниципальном районе «Заполярный район» на 2025-2035 годы"</t>
  </si>
  <si>
    <t>34.0.00.83040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</si>
</sst>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\ _₽_-;\-* #,##0.0\ _₽_-;_-* &quot;-&quot;?\ _₽_-;_-@_-"/>
    <numFmt numFmtId="166" formatCode="_-* #,##0.0_р_._-;\-* #,##0.0_р_._-;_-* &quot;-&quot;??_р_._-;_-@_-"/>
    <numFmt numFmtId="167" formatCode="#,##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6" fillId="0" borderId="0"/>
  </cellStyleXfs>
  <cellXfs count="50">
    <xf numFmtId="0" fontId="0" fillId="0" borderId="0" xfId="0"/>
    <xf numFmtId="0" fontId="3" fillId="0" borderId="0" xfId="0" applyFont="1"/>
    <xf numFmtId="0" fontId="1" fillId="0" borderId="0" xfId="0" applyFont="1"/>
    <xf numFmtId="166" fontId="4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65" fontId="4" fillId="0" borderId="1" xfId="0" applyNumberFormat="1" applyFont="1" applyFill="1" applyBorder="1" applyAlignment="1" applyProtection="1">
      <alignment horizontal="right"/>
      <protection locked="0"/>
    </xf>
    <xf numFmtId="16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165" fontId="5" fillId="0" borderId="1" xfId="0" applyNumberFormat="1" applyFont="1" applyFill="1" applyBorder="1" applyAlignment="1" applyProtection="1">
      <alignment horizontal="right"/>
      <protection locked="0"/>
    </xf>
    <xf numFmtId="165" fontId="5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14" fontId="4" fillId="0" borderId="1" xfId="0" quotePrefix="1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0" applyNumberFormat="1" applyFont="1" applyFill="1" applyBorder="1" applyAlignment="1" applyProtection="1">
      <alignment horizontal="left" wrapText="1"/>
      <protection locked="0"/>
    </xf>
    <xf numFmtId="49" fontId="4" fillId="0" borderId="1" xfId="0" applyNumberFormat="1" applyFont="1" applyFill="1" applyBorder="1" applyAlignment="1" applyProtection="1">
      <alignment horizontal="center" wrapText="1"/>
      <protection locked="0"/>
    </xf>
    <xf numFmtId="0" fontId="4" fillId="0" borderId="1" xfId="2" applyNumberFormat="1" applyFont="1" applyFill="1" applyBorder="1" applyAlignment="1" applyProtection="1">
      <alignment horizontal="left" wrapText="1"/>
    </xf>
    <xf numFmtId="0" fontId="1" fillId="0" borderId="0" xfId="0" applyFont="1" applyFill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0" fontId="5" fillId="0" borderId="1" xfId="0" applyNumberFormat="1" applyFont="1" applyFill="1" applyBorder="1" applyAlignment="1" applyProtection="1">
      <alignment horizontal="left" wrapText="1"/>
      <protection locked="0"/>
    </xf>
    <xf numFmtId="0" fontId="5" fillId="2" borderId="1" xfId="0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center"/>
    </xf>
    <xf numFmtId="49" fontId="5" fillId="0" borderId="1" xfId="0" applyNumberFormat="1" applyFont="1" applyFill="1" applyBorder="1" applyAlignment="1" applyProtection="1">
      <alignment horizontal="left" wrapText="1"/>
      <protection locked="0"/>
    </xf>
    <xf numFmtId="49" fontId="5" fillId="0" borderId="1" xfId="0" applyNumberFormat="1" applyFont="1" applyFill="1" applyBorder="1" applyAlignment="1" applyProtection="1">
      <alignment horizontal="center" wrapText="1"/>
      <protection locked="0"/>
    </xf>
    <xf numFmtId="49" fontId="4" fillId="0" borderId="1" xfId="2" applyNumberFormat="1" applyFont="1" applyFill="1" applyBorder="1" applyAlignment="1" applyProtection="1">
      <alignment horizontal="left" wrapText="1"/>
      <protection locked="0"/>
    </xf>
    <xf numFmtId="0" fontId="1" fillId="0" borderId="0" xfId="0" applyFont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/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3" borderId="1" xfId="0" applyFont="1" applyFill="1" applyBorder="1" applyAlignment="1">
      <alignment vertical="center" wrapText="1"/>
    </xf>
    <xf numFmtId="167" fontId="4" fillId="0" borderId="2" xfId="0" applyNumberFormat="1" applyFont="1" applyFill="1" applyBorder="1" applyAlignment="1">
      <alignment horizontal="left" vertical="center" wrapText="1"/>
    </xf>
    <xf numFmtId="0" fontId="4" fillId="3" borderId="1" xfId="0" applyNumberFormat="1" applyFont="1" applyFill="1" applyBorder="1" applyAlignment="1" applyProtection="1">
      <alignment horizontal="left" vertical="center" wrapText="1"/>
      <protection locked="0"/>
    </xf>
  </cellXfs>
  <cellStyles count="3">
    <cellStyle name="Обычный" xfId="0" builtinId="0"/>
    <cellStyle name="Обычный_Приложение № 3- расходы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1"/>
  <sheetViews>
    <sheetView tabSelected="1" topLeftCell="B1" zoomScaleNormal="100" workbookViewId="0">
      <selection activeCell="B84" sqref="B84"/>
    </sheetView>
  </sheetViews>
  <sheetFormatPr defaultColWidth="8.85546875" defaultRowHeight="15" x14ac:dyDescent="0.25"/>
  <cols>
    <col min="1" max="1" width="9.140625" style="1" hidden="1" customWidth="1"/>
    <col min="2" max="2" width="43.42578125" style="1" customWidth="1"/>
    <col min="3" max="3" width="15.140625" style="1" customWidth="1"/>
    <col min="4" max="6" width="15.85546875" style="1" customWidth="1"/>
    <col min="7" max="16384" width="8.85546875" style="1"/>
  </cols>
  <sheetData>
    <row r="2" spans="2:6" ht="30" customHeight="1" x14ac:dyDescent="0.25">
      <c r="B2" s="39" t="s">
        <v>79</v>
      </c>
      <c r="C2" s="39"/>
      <c r="D2" s="39"/>
      <c r="E2" s="39"/>
      <c r="F2" s="39"/>
    </row>
    <row r="3" spans="2:6" ht="15.75" customHeight="1" x14ac:dyDescent="0.25">
      <c r="F3" s="4" t="s">
        <v>42</v>
      </c>
    </row>
    <row r="4" spans="2:6" ht="91.9" customHeight="1" x14ac:dyDescent="0.25">
      <c r="B4" s="10" t="s">
        <v>0</v>
      </c>
      <c r="C4" s="10" t="s">
        <v>1</v>
      </c>
      <c r="D4" s="10" t="s">
        <v>60</v>
      </c>
      <c r="E4" s="10" t="s">
        <v>78</v>
      </c>
      <c r="F4" s="3" t="s">
        <v>41</v>
      </c>
    </row>
    <row r="5" spans="2:6" s="25" customFormat="1" ht="14.25" x14ac:dyDescent="0.2">
      <c r="B5" s="11" t="s">
        <v>2</v>
      </c>
      <c r="C5" s="28"/>
      <c r="D5" s="9">
        <f>D6+D10+D19+D24+D29+D34+D43+D48+D54+D61+D64+D71+D76+D79</f>
        <v>237156.9</v>
      </c>
      <c r="E5" s="9">
        <f>E6+E10+E19+E24+E29+E34+E43+E48+E54+E61+E64+E71+E76+E79</f>
        <v>284020.39999999997</v>
      </c>
      <c r="F5" s="13">
        <f t="shared" ref="F5:F69" si="0">E5-D5</f>
        <v>46863.499999999971</v>
      </c>
    </row>
    <row r="6" spans="2:6" s="2" customFormat="1" ht="42.75" x14ac:dyDescent="0.2">
      <c r="B6" s="36" t="s">
        <v>80</v>
      </c>
      <c r="C6" s="12" t="s">
        <v>3</v>
      </c>
      <c r="D6" s="8">
        <f>SUM(D7:D9)</f>
        <v>68666.600000000006</v>
      </c>
      <c r="E6" s="8">
        <f>SUM(E7:E9)</f>
        <v>77329.7</v>
      </c>
      <c r="F6" s="13">
        <f t="shared" si="0"/>
        <v>8663.0999999999913</v>
      </c>
    </row>
    <row r="7" spans="2:6" ht="30" x14ac:dyDescent="0.25">
      <c r="B7" s="14" t="s">
        <v>4</v>
      </c>
      <c r="C7" s="15" t="s">
        <v>5</v>
      </c>
      <c r="D7" s="6">
        <v>9055.7999999999993</v>
      </c>
      <c r="E7" s="6">
        <v>9643.5</v>
      </c>
      <c r="F7" s="16">
        <f t="shared" si="0"/>
        <v>587.70000000000073</v>
      </c>
    </row>
    <row r="8" spans="2:6" ht="30" x14ac:dyDescent="0.25">
      <c r="B8" s="14" t="s">
        <v>6</v>
      </c>
      <c r="C8" s="15" t="s">
        <v>7</v>
      </c>
      <c r="D8" s="6">
        <v>33057.5</v>
      </c>
      <c r="E8" s="6">
        <v>35822.5</v>
      </c>
      <c r="F8" s="16">
        <f t="shared" si="0"/>
        <v>2765</v>
      </c>
    </row>
    <row r="9" spans="2:6" ht="45" x14ac:dyDescent="0.25">
      <c r="B9" s="14" t="s">
        <v>8</v>
      </c>
      <c r="C9" s="15" t="s">
        <v>9</v>
      </c>
      <c r="D9" s="6">
        <v>26553.3</v>
      </c>
      <c r="E9" s="6">
        <v>31863.7</v>
      </c>
      <c r="F9" s="16">
        <f t="shared" si="0"/>
        <v>5310.4000000000015</v>
      </c>
    </row>
    <row r="10" spans="2:6" ht="72" x14ac:dyDescent="0.25">
      <c r="B10" s="29" t="s">
        <v>61</v>
      </c>
      <c r="C10" s="30" t="s">
        <v>10</v>
      </c>
      <c r="D10" s="31">
        <f>SUM(D11:D18)</f>
        <v>46773.2</v>
      </c>
      <c r="E10" s="31">
        <f>SUM(E11:E18)</f>
        <v>54297.100000000006</v>
      </c>
      <c r="F10" s="13">
        <f>E10-D10</f>
        <v>7523.9000000000087</v>
      </c>
    </row>
    <row r="11" spans="2:6" ht="30" x14ac:dyDescent="0.25">
      <c r="B11" s="14" t="s">
        <v>15</v>
      </c>
      <c r="C11" s="32" t="s">
        <v>62</v>
      </c>
      <c r="D11" s="33">
        <v>22209.699999999997</v>
      </c>
      <c r="E11" s="33">
        <v>27649.3</v>
      </c>
      <c r="F11" s="16">
        <f t="shared" si="0"/>
        <v>5439.6000000000022</v>
      </c>
    </row>
    <row r="12" spans="2:6" ht="30" x14ac:dyDescent="0.25">
      <c r="B12" s="24" t="s">
        <v>4</v>
      </c>
      <c r="C12" s="32" t="s">
        <v>63</v>
      </c>
      <c r="D12" s="33">
        <v>21252.100000000002</v>
      </c>
      <c r="E12" s="33">
        <v>21742.5</v>
      </c>
      <c r="F12" s="16">
        <f t="shared" si="0"/>
        <v>490.39999999999782</v>
      </c>
    </row>
    <row r="13" spans="2:6" ht="30" x14ac:dyDescent="0.25">
      <c r="B13" s="22" t="s">
        <v>16</v>
      </c>
      <c r="C13" s="32" t="s">
        <v>64</v>
      </c>
      <c r="D13" s="33">
        <v>603.70000000000005</v>
      </c>
      <c r="E13" s="33">
        <v>561.6</v>
      </c>
      <c r="F13" s="16">
        <f t="shared" si="0"/>
        <v>-42.100000000000023</v>
      </c>
    </row>
    <row r="14" spans="2:6" ht="45" x14ac:dyDescent="0.25">
      <c r="B14" s="22" t="s">
        <v>81</v>
      </c>
      <c r="C14" s="32" t="s">
        <v>82</v>
      </c>
      <c r="D14" s="33">
        <v>0</v>
      </c>
      <c r="E14" s="33">
        <v>1352.9</v>
      </c>
      <c r="F14" s="16">
        <f t="shared" ref="F14" si="1">E14-D14</f>
        <v>1352.9</v>
      </c>
    </row>
    <row r="15" spans="2:6" ht="75" x14ac:dyDescent="0.25">
      <c r="B15" s="22" t="s">
        <v>11</v>
      </c>
      <c r="C15" s="32" t="s">
        <v>65</v>
      </c>
      <c r="D15" s="33">
        <v>2018.1</v>
      </c>
      <c r="E15" s="33">
        <v>2121.1</v>
      </c>
      <c r="F15" s="16">
        <f t="shared" si="0"/>
        <v>103</v>
      </c>
    </row>
    <row r="16" spans="2:6" ht="120" x14ac:dyDescent="0.25">
      <c r="B16" s="14" t="s">
        <v>12</v>
      </c>
      <c r="C16" s="32" t="s">
        <v>66</v>
      </c>
      <c r="D16" s="34">
        <v>379.2</v>
      </c>
      <c r="E16" s="34">
        <v>398.5</v>
      </c>
      <c r="F16" s="16">
        <f t="shared" si="0"/>
        <v>19.300000000000011</v>
      </c>
    </row>
    <row r="17" spans="2:6" ht="45" x14ac:dyDescent="0.25">
      <c r="B17" s="22" t="s">
        <v>83</v>
      </c>
      <c r="C17" s="23" t="s">
        <v>84</v>
      </c>
      <c r="D17" s="33">
        <v>0</v>
      </c>
      <c r="E17" s="33">
        <v>126.4</v>
      </c>
      <c r="F17" s="16">
        <f t="shared" ref="F17" si="2">E17-D17</f>
        <v>126.4</v>
      </c>
    </row>
    <row r="18" spans="2:6" ht="60" x14ac:dyDescent="0.25">
      <c r="B18" s="22" t="s">
        <v>13</v>
      </c>
      <c r="C18" s="32" t="s">
        <v>67</v>
      </c>
      <c r="D18" s="33">
        <v>310.39999999999998</v>
      </c>
      <c r="E18" s="33">
        <v>344.8</v>
      </c>
      <c r="F18" s="16">
        <f t="shared" si="0"/>
        <v>34.400000000000034</v>
      </c>
    </row>
    <row r="19" spans="2:6" s="2" customFormat="1" ht="71.25" x14ac:dyDescent="0.2">
      <c r="B19" s="11" t="s">
        <v>22</v>
      </c>
      <c r="C19" s="17" t="s">
        <v>40</v>
      </c>
      <c r="D19" s="8">
        <f>SUM(D20:D23)</f>
        <v>53911.9</v>
      </c>
      <c r="E19" s="8">
        <f>SUM(E20:E23)</f>
        <v>73120.2</v>
      </c>
      <c r="F19" s="13">
        <f>E19-D19</f>
        <v>19208.299999999996</v>
      </c>
    </row>
    <row r="20" spans="2:6" ht="75" x14ac:dyDescent="0.25">
      <c r="B20" s="22" t="s">
        <v>85</v>
      </c>
      <c r="C20" s="23" t="s">
        <v>86</v>
      </c>
      <c r="D20" s="6">
        <v>0</v>
      </c>
      <c r="E20" s="33">
        <v>2293.4</v>
      </c>
      <c r="F20" s="16">
        <f t="shared" ref="F20" si="3">E20-D20</f>
        <v>2293.4</v>
      </c>
    </row>
    <row r="21" spans="2:6" ht="75" x14ac:dyDescent="0.25">
      <c r="B21" s="22" t="s">
        <v>87</v>
      </c>
      <c r="C21" s="23" t="s">
        <v>88</v>
      </c>
      <c r="D21" s="6">
        <v>0</v>
      </c>
      <c r="E21" s="33">
        <v>2293.5</v>
      </c>
      <c r="F21" s="16">
        <f>E21-D21</f>
        <v>2293.5</v>
      </c>
    </row>
    <row r="22" spans="2:6" ht="90" x14ac:dyDescent="0.25">
      <c r="B22" s="14" t="s">
        <v>25</v>
      </c>
      <c r="C22" s="7" t="s">
        <v>23</v>
      </c>
      <c r="D22" s="6">
        <v>15508.9</v>
      </c>
      <c r="E22" s="33">
        <v>21748.799999999999</v>
      </c>
      <c r="F22" s="16">
        <f t="shared" si="0"/>
        <v>6239.9</v>
      </c>
    </row>
    <row r="23" spans="2:6" ht="90" x14ac:dyDescent="0.25">
      <c r="B23" s="14" t="s">
        <v>26</v>
      </c>
      <c r="C23" s="7" t="s">
        <v>24</v>
      </c>
      <c r="D23" s="6">
        <v>38403</v>
      </c>
      <c r="E23" s="33">
        <v>46784.5</v>
      </c>
      <c r="F23" s="16">
        <f t="shared" si="0"/>
        <v>8381.5</v>
      </c>
    </row>
    <row r="24" spans="2:6" s="2" customFormat="1" ht="42" customHeight="1" x14ac:dyDescent="0.2">
      <c r="B24" s="11" t="s">
        <v>17</v>
      </c>
      <c r="C24" s="12" t="s">
        <v>18</v>
      </c>
      <c r="D24" s="8">
        <f>SUM(D25:D26)</f>
        <v>818.5</v>
      </c>
      <c r="E24" s="8">
        <f>SUM(E25:E26)</f>
        <v>1731.6</v>
      </c>
      <c r="F24" s="13">
        <f>E24-D24</f>
        <v>913.09999999999991</v>
      </c>
    </row>
    <row r="25" spans="2:6" ht="60" x14ac:dyDescent="0.25">
      <c r="B25" s="40" t="s">
        <v>89</v>
      </c>
      <c r="C25" s="41" t="s">
        <v>90</v>
      </c>
      <c r="D25" s="6">
        <v>0</v>
      </c>
      <c r="E25" s="33">
        <v>13</v>
      </c>
      <c r="F25" s="16">
        <f>E25-D25</f>
        <v>13</v>
      </c>
    </row>
    <row r="26" spans="2:6" ht="60" x14ac:dyDescent="0.25">
      <c r="B26" s="14" t="s">
        <v>91</v>
      </c>
      <c r="C26" s="7" t="s">
        <v>27</v>
      </c>
      <c r="D26" s="6">
        <v>818.5</v>
      </c>
      <c r="E26" s="33">
        <v>1718.6</v>
      </c>
      <c r="F26" s="16">
        <f>E26-D26</f>
        <v>900.09999999999991</v>
      </c>
    </row>
    <row r="27" spans="2:6" s="2" customFormat="1" ht="85.5" hidden="1" x14ac:dyDescent="0.2">
      <c r="B27" s="36" t="s">
        <v>153</v>
      </c>
      <c r="C27" s="37" t="s">
        <v>154</v>
      </c>
      <c r="D27" s="8">
        <f>SUM(D28:D28)</f>
        <v>0</v>
      </c>
      <c r="E27" s="8">
        <f>SUM(E28:E28)</f>
        <v>0</v>
      </c>
      <c r="F27" s="13">
        <f>E27-D27</f>
        <v>0</v>
      </c>
    </row>
    <row r="28" spans="2:6" ht="90" hidden="1" x14ac:dyDescent="0.25">
      <c r="B28" s="22" t="s">
        <v>155</v>
      </c>
      <c r="C28" s="23" t="s">
        <v>156</v>
      </c>
      <c r="D28" s="6">
        <v>0</v>
      </c>
      <c r="E28" s="33">
        <v>0</v>
      </c>
      <c r="F28" s="16">
        <f>E28-D28</f>
        <v>0</v>
      </c>
    </row>
    <row r="29" spans="2:6" s="2" customFormat="1" ht="99.75" x14ac:dyDescent="0.2">
      <c r="B29" s="42" t="s">
        <v>92</v>
      </c>
      <c r="C29" s="43" t="s">
        <v>93</v>
      </c>
      <c r="D29" s="8">
        <f>SUM(D30:D33)</f>
        <v>0</v>
      </c>
      <c r="E29" s="8">
        <f>SUM(E30:E33)</f>
        <v>26970.2</v>
      </c>
      <c r="F29" s="13">
        <f>E29-D29</f>
        <v>26970.2</v>
      </c>
    </row>
    <row r="30" spans="2:6" ht="120" hidden="1" x14ac:dyDescent="0.25">
      <c r="B30" s="22" t="s">
        <v>147</v>
      </c>
      <c r="C30" s="23" t="s">
        <v>148</v>
      </c>
      <c r="D30" s="6">
        <v>0</v>
      </c>
      <c r="E30" s="6">
        <v>0</v>
      </c>
      <c r="F30" s="16">
        <f>E30-D30</f>
        <v>0</v>
      </c>
    </row>
    <row r="31" spans="2:6" ht="75" hidden="1" x14ac:dyDescent="0.25">
      <c r="B31" s="22" t="s">
        <v>149</v>
      </c>
      <c r="C31" s="23" t="s">
        <v>150</v>
      </c>
      <c r="D31" s="6">
        <v>0</v>
      </c>
      <c r="E31" s="6">
        <v>0</v>
      </c>
      <c r="F31" s="16">
        <f>E31-D31</f>
        <v>0</v>
      </c>
    </row>
    <row r="32" spans="2:6" ht="90" hidden="1" x14ac:dyDescent="0.25">
      <c r="B32" s="21" t="s">
        <v>151</v>
      </c>
      <c r="C32" s="23" t="s">
        <v>152</v>
      </c>
      <c r="D32" s="6">
        <v>0</v>
      </c>
      <c r="E32" s="6">
        <v>0</v>
      </c>
      <c r="F32" s="16">
        <f>E32-D32</f>
        <v>0</v>
      </c>
    </row>
    <row r="33" spans="2:6" ht="90" x14ac:dyDescent="0.25">
      <c r="B33" s="21" t="s">
        <v>94</v>
      </c>
      <c r="C33" s="23" t="s">
        <v>95</v>
      </c>
      <c r="D33" s="6">
        <v>0</v>
      </c>
      <c r="E33" s="6">
        <v>26970.2</v>
      </c>
      <c r="F33" s="16">
        <f>E33-D33</f>
        <v>26970.2</v>
      </c>
    </row>
    <row r="34" spans="2:6" s="2" customFormat="1" ht="57" customHeight="1" x14ac:dyDescent="0.2">
      <c r="B34" s="18" t="s">
        <v>77</v>
      </c>
      <c r="C34" s="17" t="s">
        <v>19</v>
      </c>
      <c r="D34" s="8">
        <f>SUM(D35:D38)</f>
        <v>30723.100000000002</v>
      </c>
      <c r="E34" s="8">
        <f>SUM(E35:E38)</f>
        <v>19028.600000000002</v>
      </c>
      <c r="F34" s="13">
        <f t="shared" si="0"/>
        <v>-11694.5</v>
      </c>
    </row>
    <row r="35" spans="2:6" ht="30" hidden="1" x14ac:dyDescent="0.25">
      <c r="B35" s="21" t="s">
        <v>143</v>
      </c>
      <c r="C35" s="23" t="s">
        <v>144</v>
      </c>
      <c r="D35" s="6">
        <v>0</v>
      </c>
      <c r="E35" s="6">
        <v>0</v>
      </c>
      <c r="F35" s="16">
        <f t="shared" ref="F35" si="4">E35-D35</f>
        <v>0</v>
      </c>
    </row>
    <row r="36" spans="2:6" ht="60" x14ac:dyDescent="0.25">
      <c r="B36" s="14" t="s">
        <v>28</v>
      </c>
      <c r="C36" s="7" t="s">
        <v>29</v>
      </c>
      <c r="D36" s="6">
        <v>27893.200000000001</v>
      </c>
      <c r="E36" s="6">
        <v>16757.7</v>
      </c>
      <c r="F36" s="16">
        <f t="shared" si="0"/>
        <v>-11135.5</v>
      </c>
    </row>
    <row r="37" spans="2:6" ht="90" hidden="1" x14ac:dyDescent="0.25">
      <c r="B37" s="24" t="s">
        <v>145</v>
      </c>
      <c r="C37" s="23" t="s">
        <v>146</v>
      </c>
      <c r="D37" s="6">
        <v>0</v>
      </c>
      <c r="E37" s="6">
        <v>0</v>
      </c>
      <c r="F37" s="16">
        <f t="shared" ref="F37" si="5">E37-D37</f>
        <v>0</v>
      </c>
    </row>
    <row r="38" spans="2:6" ht="75" x14ac:dyDescent="0.25">
      <c r="B38" s="14" t="s">
        <v>43</v>
      </c>
      <c r="C38" s="7" t="s">
        <v>20</v>
      </c>
      <c r="D38" s="6">
        <v>2829.9</v>
      </c>
      <c r="E38" s="6">
        <v>2270.9</v>
      </c>
      <c r="F38" s="16">
        <f t="shared" si="0"/>
        <v>-559</v>
      </c>
    </row>
    <row r="39" spans="2:6" s="2" customFormat="1" ht="71.25" hidden="1" x14ac:dyDescent="0.2">
      <c r="B39" s="36" t="s">
        <v>135</v>
      </c>
      <c r="C39" s="37" t="s">
        <v>136</v>
      </c>
      <c r="D39" s="8">
        <f>SUM(D40:D42)</f>
        <v>0</v>
      </c>
      <c r="E39" s="8">
        <f>SUM(E40:E42)</f>
        <v>0</v>
      </c>
      <c r="F39" s="13">
        <f t="shared" ref="F39:F42" si="6">E39-D39</f>
        <v>0</v>
      </c>
    </row>
    <row r="40" spans="2:6" ht="30" hidden="1" x14ac:dyDescent="0.25">
      <c r="B40" s="24" t="s">
        <v>137</v>
      </c>
      <c r="C40" s="23" t="s">
        <v>138</v>
      </c>
      <c r="D40" s="6">
        <v>0</v>
      </c>
      <c r="E40" s="6">
        <v>0</v>
      </c>
      <c r="F40" s="16">
        <f t="shared" ref="F40" si="7">E40-D40</f>
        <v>0</v>
      </c>
    </row>
    <row r="41" spans="2:6" ht="75" hidden="1" x14ac:dyDescent="0.25">
      <c r="B41" s="22" t="s">
        <v>139</v>
      </c>
      <c r="C41" s="20" t="s">
        <v>140</v>
      </c>
      <c r="D41" s="6">
        <v>0</v>
      </c>
      <c r="E41" s="6">
        <v>0</v>
      </c>
      <c r="F41" s="16">
        <f t="shared" si="6"/>
        <v>0</v>
      </c>
    </row>
    <row r="42" spans="2:6" ht="75" hidden="1" x14ac:dyDescent="0.25">
      <c r="B42" s="22" t="s">
        <v>141</v>
      </c>
      <c r="C42" s="20" t="s">
        <v>142</v>
      </c>
      <c r="D42" s="6">
        <v>0</v>
      </c>
      <c r="E42" s="6">
        <v>0</v>
      </c>
      <c r="F42" s="16">
        <f t="shared" si="6"/>
        <v>0</v>
      </c>
    </row>
    <row r="43" spans="2:6" s="2" customFormat="1" ht="57" x14ac:dyDescent="0.2">
      <c r="B43" s="11" t="s">
        <v>44</v>
      </c>
      <c r="C43" s="17" t="s">
        <v>45</v>
      </c>
      <c r="D43" s="9">
        <f>SUM(D44:D47)</f>
        <v>43.4</v>
      </c>
      <c r="E43" s="9">
        <f>SUM(E44:E47)</f>
        <v>57</v>
      </c>
      <c r="F43" s="13">
        <f>E43-D43</f>
        <v>13.600000000000001</v>
      </c>
    </row>
    <row r="44" spans="2:6" ht="105" hidden="1" x14ac:dyDescent="0.25">
      <c r="B44" s="49" t="s">
        <v>123</v>
      </c>
      <c r="C44" s="20" t="s">
        <v>133</v>
      </c>
      <c r="D44" s="6">
        <v>0</v>
      </c>
      <c r="E44" s="6">
        <v>0</v>
      </c>
      <c r="F44" s="16">
        <f>E44-D44</f>
        <v>0</v>
      </c>
    </row>
    <row r="45" spans="2:6" ht="75" hidden="1" x14ac:dyDescent="0.25">
      <c r="B45" s="49" t="s">
        <v>125</v>
      </c>
      <c r="C45" s="15" t="s">
        <v>134</v>
      </c>
      <c r="D45" s="6">
        <v>0</v>
      </c>
      <c r="E45" s="6">
        <v>0</v>
      </c>
      <c r="F45" s="16">
        <f>E45-D45</f>
        <v>0</v>
      </c>
    </row>
    <row r="46" spans="2:6" ht="60" x14ac:dyDescent="0.25">
      <c r="B46" s="19" t="s">
        <v>46</v>
      </c>
      <c r="C46" s="20" t="s">
        <v>47</v>
      </c>
      <c r="D46" s="6">
        <v>43.4</v>
      </c>
      <c r="E46" s="6">
        <v>0</v>
      </c>
      <c r="F46" s="16">
        <f>E46-D46</f>
        <v>-43.4</v>
      </c>
    </row>
    <row r="47" spans="2:6" ht="65.25" customHeight="1" x14ac:dyDescent="0.25">
      <c r="B47" s="21" t="s">
        <v>48</v>
      </c>
      <c r="C47" s="20" t="s">
        <v>49</v>
      </c>
      <c r="D47" s="6">
        <v>0</v>
      </c>
      <c r="E47" s="6">
        <v>57</v>
      </c>
      <c r="F47" s="16">
        <f>E47-D47</f>
        <v>57</v>
      </c>
    </row>
    <row r="48" spans="2:6" s="2" customFormat="1" ht="57" x14ac:dyDescent="0.2">
      <c r="B48" s="11" t="s">
        <v>30</v>
      </c>
      <c r="C48" s="17" t="s">
        <v>31</v>
      </c>
      <c r="D48" s="8">
        <f>SUM(D49:D53)</f>
        <v>3918</v>
      </c>
      <c r="E48" s="8">
        <f>SUM(E49:E53)</f>
        <v>4915.8999999999996</v>
      </c>
      <c r="F48" s="13">
        <f>E48-D48</f>
        <v>997.89999999999964</v>
      </c>
    </row>
    <row r="49" spans="2:6" ht="60" x14ac:dyDescent="0.25">
      <c r="B49" s="14" t="s">
        <v>32</v>
      </c>
      <c r="C49" s="7" t="s">
        <v>35</v>
      </c>
      <c r="D49" s="6">
        <v>1578.8</v>
      </c>
      <c r="E49" s="33">
        <v>1762.1</v>
      </c>
      <c r="F49" s="16">
        <f>E49-D49</f>
        <v>183.29999999999995</v>
      </c>
    </row>
    <row r="50" spans="2:6" ht="60.75" customHeight="1" x14ac:dyDescent="0.25">
      <c r="B50" s="14" t="s">
        <v>33</v>
      </c>
      <c r="C50" s="7" t="s">
        <v>34</v>
      </c>
      <c r="D50" s="6">
        <v>2339.1999999999998</v>
      </c>
      <c r="E50" s="33">
        <v>2071</v>
      </c>
      <c r="F50" s="16">
        <f>E50-D50</f>
        <v>-268.19999999999982</v>
      </c>
    </row>
    <row r="51" spans="2:6" ht="75" x14ac:dyDescent="0.25">
      <c r="B51" s="44" t="s">
        <v>96</v>
      </c>
      <c r="C51" s="23" t="s">
        <v>97</v>
      </c>
      <c r="D51" s="6">
        <v>0</v>
      </c>
      <c r="E51" s="33">
        <v>1082.8</v>
      </c>
      <c r="F51" s="16">
        <f>E51-D51</f>
        <v>1082.8</v>
      </c>
    </row>
    <row r="52" spans="2:6" ht="75" hidden="1" x14ac:dyDescent="0.25">
      <c r="B52" s="44" t="s">
        <v>129</v>
      </c>
      <c r="C52" s="23" t="s">
        <v>130</v>
      </c>
      <c r="D52" s="6">
        <v>0</v>
      </c>
      <c r="E52" s="33">
        <v>0</v>
      </c>
      <c r="F52" s="16">
        <f>E52-D52</f>
        <v>0</v>
      </c>
    </row>
    <row r="53" spans="2:6" ht="45" hidden="1" x14ac:dyDescent="0.25">
      <c r="B53" s="44" t="s">
        <v>131</v>
      </c>
      <c r="C53" s="23" t="s">
        <v>132</v>
      </c>
      <c r="D53" s="6">
        <v>0</v>
      </c>
      <c r="E53" s="33">
        <v>0</v>
      </c>
      <c r="F53" s="16">
        <f>E53-D53</f>
        <v>0</v>
      </c>
    </row>
    <row r="54" spans="2:6" s="2" customFormat="1" ht="42.75" hidden="1" x14ac:dyDescent="0.2">
      <c r="B54" s="11" t="s">
        <v>50</v>
      </c>
      <c r="C54" s="17" t="s">
        <v>51</v>
      </c>
      <c r="D54" s="9">
        <f>SUM(D55:D60)</f>
        <v>0</v>
      </c>
      <c r="E54" s="9">
        <f>SUM(E55:E60)</f>
        <v>0</v>
      </c>
      <c r="F54" s="13">
        <f>E54-D54</f>
        <v>0</v>
      </c>
    </row>
    <row r="55" spans="2:6" ht="60" hidden="1" x14ac:dyDescent="0.25">
      <c r="B55" s="48" t="s">
        <v>119</v>
      </c>
      <c r="C55" s="20" t="s">
        <v>120</v>
      </c>
      <c r="D55" s="6">
        <v>0</v>
      </c>
      <c r="E55" s="6">
        <v>0</v>
      </c>
      <c r="F55" s="16">
        <f>E55-D55</f>
        <v>0</v>
      </c>
    </row>
    <row r="56" spans="2:6" ht="60" hidden="1" x14ac:dyDescent="0.25">
      <c r="B56" s="48" t="s">
        <v>121</v>
      </c>
      <c r="C56" s="20" t="s">
        <v>122</v>
      </c>
      <c r="D56" s="6">
        <v>0</v>
      </c>
      <c r="E56" s="6">
        <v>0</v>
      </c>
      <c r="F56" s="16">
        <f>E56-D56</f>
        <v>0</v>
      </c>
    </row>
    <row r="57" spans="2:6" ht="105" hidden="1" x14ac:dyDescent="0.25">
      <c r="B57" s="49" t="s">
        <v>123</v>
      </c>
      <c r="C57" s="20" t="s">
        <v>124</v>
      </c>
      <c r="D57" s="6">
        <v>0</v>
      </c>
      <c r="E57" s="6">
        <v>0</v>
      </c>
      <c r="F57" s="16">
        <f>E57-D57</f>
        <v>0</v>
      </c>
    </row>
    <row r="58" spans="2:6" ht="75" hidden="1" x14ac:dyDescent="0.25">
      <c r="B58" s="49" t="s">
        <v>125</v>
      </c>
      <c r="C58" s="15" t="s">
        <v>126</v>
      </c>
      <c r="D58" s="6">
        <v>0</v>
      </c>
      <c r="E58" s="6">
        <v>0</v>
      </c>
      <c r="F58" s="16">
        <f>E58-D58</f>
        <v>0</v>
      </c>
    </row>
    <row r="59" spans="2:6" ht="60" hidden="1" x14ac:dyDescent="0.25">
      <c r="B59" s="21" t="s">
        <v>52</v>
      </c>
      <c r="C59" s="20" t="s">
        <v>53</v>
      </c>
      <c r="D59" s="6">
        <v>0</v>
      </c>
      <c r="E59" s="6">
        <v>0</v>
      </c>
      <c r="F59" s="16">
        <f>E59-D59</f>
        <v>0</v>
      </c>
    </row>
    <row r="60" spans="2:6" ht="60" hidden="1" x14ac:dyDescent="0.25">
      <c r="B60" s="24" t="s">
        <v>127</v>
      </c>
      <c r="C60" s="20" t="s">
        <v>128</v>
      </c>
      <c r="D60" s="6">
        <v>0</v>
      </c>
      <c r="E60" s="6">
        <v>0</v>
      </c>
      <c r="F60" s="16">
        <f>E60-D60</f>
        <v>0</v>
      </c>
    </row>
    <row r="61" spans="2:6" s="2" customFormat="1" ht="57" x14ac:dyDescent="0.2">
      <c r="B61" s="11" t="s">
        <v>38</v>
      </c>
      <c r="C61" s="17" t="s">
        <v>36</v>
      </c>
      <c r="D61" s="8">
        <f>SUM(D62:D63)</f>
        <v>14494</v>
      </c>
      <c r="E61" s="8">
        <f>SUM(E62:E63)</f>
        <v>1750</v>
      </c>
      <c r="F61" s="13">
        <f t="shared" si="0"/>
        <v>-12744</v>
      </c>
    </row>
    <row r="62" spans="2:6" s="2" customFormat="1" ht="60" hidden="1" x14ac:dyDescent="0.25">
      <c r="B62" s="21" t="s">
        <v>58</v>
      </c>
      <c r="C62" s="20" t="s">
        <v>59</v>
      </c>
      <c r="D62" s="5">
        <v>0</v>
      </c>
      <c r="E62" s="5">
        <v>0</v>
      </c>
      <c r="F62" s="16">
        <f t="shared" si="0"/>
        <v>0</v>
      </c>
    </row>
    <row r="63" spans="2:6" ht="75" x14ac:dyDescent="0.25">
      <c r="B63" s="14" t="s">
        <v>39</v>
      </c>
      <c r="C63" s="7" t="s">
        <v>37</v>
      </c>
      <c r="D63" s="6">
        <v>14494</v>
      </c>
      <c r="E63" s="6">
        <v>1750</v>
      </c>
      <c r="F63" s="16">
        <f t="shared" si="0"/>
        <v>-12744</v>
      </c>
    </row>
    <row r="64" spans="2:6" s="25" customFormat="1" ht="57" x14ac:dyDescent="0.2">
      <c r="B64" s="26" t="s">
        <v>54</v>
      </c>
      <c r="C64" s="27" t="s">
        <v>55</v>
      </c>
      <c r="D64" s="9">
        <f>SUM(D65:D70)</f>
        <v>182.3</v>
      </c>
      <c r="E64" s="9">
        <f>SUM(E65:E70)</f>
        <v>246.1</v>
      </c>
      <c r="F64" s="13">
        <f t="shared" si="0"/>
        <v>63.799999999999983</v>
      </c>
    </row>
    <row r="65" spans="2:6" ht="120" x14ac:dyDescent="0.25">
      <c r="B65" s="22" t="s">
        <v>98</v>
      </c>
      <c r="C65" s="23" t="s">
        <v>99</v>
      </c>
      <c r="D65" s="6">
        <v>0</v>
      </c>
      <c r="E65" s="6">
        <v>235.4</v>
      </c>
      <c r="F65" s="16">
        <f t="shared" ref="F65" si="8">E65-D65</f>
        <v>235.4</v>
      </c>
    </row>
    <row r="66" spans="2:6" ht="45" hidden="1" x14ac:dyDescent="0.25">
      <c r="B66" s="22" t="s">
        <v>21</v>
      </c>
      <c r="C66" s="23" t="s">
        <v>56</v>
      </c>
      <c r="D66" s="6">
        <v>0</v>
      </c>
      <c r="E66" s="6">
        <v>0</v>
      </c>
      <c r="F66" s="16">
        <f t="shared" si="0"/>
        <v>0</v>
      </c>
    </row>
    <row r="67" spans="2:6" ht="60" x14ac:dyDescent="0.25">
      <c r="B67" s="22" t="s">
        <v>14</v>
      </c>
      <c r="C67" s="23" t="s">
        <v>57</v>
      </c>
      <c r="D67" s="6">
        <v>10.3</v>
      </c>
      <c r="E67" s="6">
        <v>10.7</v>
      </c>
      <c r="F67" s="16">
        <f t="shared" si="0"/>
        <v>0.39999999999999858</v>
      </c>
    </row>
    <row r="68" spans="2:6" ht="45" hidden="1" x14ac:dyDescent="0.25">
      <c r="B68" s="24" t="s">
        <v>100</v>
      </c>
      <c r="C68" s="23" t="s">
        <v>101</v>
      </c>
      <c r="D68" s="6">
        <v>0</v>
      </c>
      <c r="E68" s="6">
        <v>0</v>
      </c>
      <c r="F68" s="16">
        <f t="shared" ref="F68" si="9">E68-D68</f>
        <v>0</v>
      </c>
    </row>
    <row r="69" spans="2:6" x14ac:dyDescent="0.25">
      <c r="B69" s="22" t="s">
        <v>102</v>
      </c>
      <c r="C69" s="23" t="s">
        <v>103</v>
      </c>
      <c r="D69" s="6">
        <v>35</v>
      </c>
      <c r="E69" s="6">
        <v>0</v>
      </c>
      <c r="F69" s="16">
        <f t="shared" si="0"/>
        <v>-35</v>
      </c>
    </row>
    <row r="70" spans="2:6" ht="75" x14ac:dyDescent="0.25">
      <c r="B70" s="24" t="s">
        <v>104</v>
      </c>
      <c r="C70" s="35" t="s">
        <v>68</v>
      </c>
      <c r="D70" s="6">
        <v>137</v>
      </c>
      <c r="E70" s="6">
        <v>0</v>
      </c>
      <c r="F70" s="16">
        <f t="shared" ref="F70:F75" si="10">E70-D70</f>
        <v>-137</v>
      </c>
    </row>
    <row r="71" spans="2:6" ht="72" x14ac:dyDescent="0.25">
      <c r="B71" s="36" t="s">
        <v>69</v>
      </c>
      <c r="C71" s="37" t="s">
        <v>70</v>
      </c>
      <c r="D71" s="9">
        <f>SUM(D72:D75)</f>
        <v>17625.900000000001</v>
      </c>
      <c r="E71" s="9">
        <f>SUM(E72:E75)</f>
        <v>20593.3</v>
      </c>
      <c r="F71" s="13">
        <f t="shared" si="10"/>
        <v>2967.3999999999978</v>
      </c>
    </row>
    <row r="72" spans="2:6" ht="45" x14ac:dyDescent="0.25">
      <c r="B72" s="38" t="s">
        <v>71</v>
      </c>
      <c r="C72" s="23" t="s">
        <v>72</v>
      </c>
      <c r="D72" s="6">
        <v>4060.1</v>
      </c>
      <c r="E72" s="45">
        <v>3535.1</v>
      </c>
      <c r="F72" s="16">
        <f t="shared" si="10"/>
        <v>-525</v>
      </c>
    </row>
    <row r="73" spans="2:6" ht="48" customHeight="1" x14ac:dyDescent="0.25">
      <c r="B73" s="38" t="s">
        <v>73</v>
      </c>
      <c r="C73" s="23" t="s">
        <v>74</v>
      </c>
      <c r="D73" s="6">
        <v>4554.6000000000004</v>
      </c>
      <c r="E73" s="45">
        <v>4924.2</v>
      </c>
      <c r="F73" s="16">
        <f t="shared" si="10"/>
        <v>369.59999999999945</v>
      </c>
    </row>
    <row r="74" spans="2:6" ht="45" x14ac:dyDescent="0.25">
      <c r="B74" s="38" t="s">
        <v>75</v>
      </c>
      <c r="C74" s="23" t="s">
        <v>76</v>
      </c>
      <c r="D74" s="6">
        <v>9011.2000000000007</v>
      </c>
      <c r="E74" s="45">
        <v>11788.8</v>
      </c>
      <c r="F74" s="16">
        <f t="shared" ref="F74" si="11">E74-D74</f>
        <v>2777.5999999999985</v>
      </c>
    </row>
    <row r="75" spans="2:6" ht="75" x14ac:dyDescent="0.25">
      <c r="B75" s="38" t="s">
        <v>105</v>
      </c>
      <c r="C75" s="23" t="s">
        <v>106</v>
      </c>
      <c r="D75" s="6">
        <v>0</v>
      </c>
      <c r="E75" s="45">
        <v>345.2</v>
      </c>
      <c r="F75" s="16">
        <f t="shared" si="10"/>
        <v>345.2</v>
      </c>
    </row>
    <row r="76" spans="2:6" ht="57" x14ac:dyDescent="0.25">
      <c r="B76" s="46" t="s">
        <v>107</v>
      </c>
      <c r="C76" s="37" t="s">
        <v>108</v>
      </c>
      <c r="D76" s="9">
        <f>SUM(D77:D78)</f>
        <v>0</v>
      </c>
      <c r="E76" s="9">
        <f>SUM(E77:E78)</f>
        <v>2334.1</v>
      </c>
      <c r="F76" s="13">
        <f>E76-D76</f>
        <v>2334.1</v>
      </c>
    </row>
    <row r="77" spans="2:6" ht="60" hidden="1" x14ac:dyDescent="0.25">
      <c r="B77" s="47" t="s">
        <v>117</v>
      </c>
      <c r="C77" s="23" t="s">
        <v>118</v>
      </c>
      <c r="D77" s="6">
        <v>0</v>
      </c>
      <c r="E77" s="45">
        <v>0</v>
      </c>
      <c r="F77" s="16">
        <f>E77-D77</f>
        <v>0</v>
      </c>
    </row>
    <row r="78" spans="2:6" ht="75" x14ac:dyDescent="0.25">
      <c r="B78" s="47" t="s">
        <v>109</v>
      </c>
      <c r="C78" s="23" t="s">
        <v>110</v>
      </c>
      <c r="D78" s="6">
        <v>0</v>
      </c>
      <c r="E78" s="45">
        <v>2334.1</v>
      </c>
      <c r="F78" s="16">
        <f>E78-D78</f>
        <v>2334.1</v>
      </c>
    </row>
    <row r="79" spans="2:6" ht="85.5" x14ac:dyDescent="0.25">
      <c r="B79" s="46" t="s">
        <v>111</v>
      </c>
      <c r="C79" s="37" t="s">
        <v>112</v>
      </c>
      <c r="D79" s="9">
        <f>SUM(D80:D81)</f>
        <v>0</v>
      </c>
      <c r="E79" s="9">
        <f>SUM(E80:E81)</f>
        <v>1646.6</v>
      </c>
      <c r="F79" s="13">
        <f>E79-D79</f>
        <v>1646.6</v>
      </c>
    </row>
    <row r="80" spans="2:6" ht="90" hidden="1" x14ac:dyDescent="0.25">
      <c r="B80" s="47" t="s">
        <v>115</v>
      </c>
      <c r="C80" s="23" t="s">
        <v>116</v>
      </c>
      <c r="D80" s="6">
        <v>0</v>
      </c>
      <c r="E80" s="45">
        <v>0</v>
      </c>
      <c r="F80" s="16">
        <f>E80-D80</f>
        <v>0</v>
      </c>
    </row>
    <row r="81" spans="2:6" ht="105" x14ac:dyDescent="0.25">
      <c r="B81" s="47" t="s">
        <v>113</v>
      </c>
      <c r="C81" s="23" t="s">
        <v>114</v>
      </c>
      <c r="D81" s="6">
        <v>0</v>
      </c>
      <c r="E81" s="45">
        <v>1646.6</v>
      </c>
      <c r="F81" s="16">
        <f>E81-D81</f>
        <v>1646.6</v>
      </c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</vt:lpstr>
      <vt:lpstr>'1 квартал'!Заголовки_для_печати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2025-05-05T13:12:09Z</dcterms:modified>
</cp:coreProperties>
</file>