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H6" i="1"/>
  <c r="D33" i="1"/>
  <c r="E42" i="1"/>
  <c r="F42" i="1"/>
  <c r="G42" i="1"/>
  <c r="H42" i="1"/>
  <c r="D42" i="1"/>
  <c r="E33" i="1"/>
  <c r="F33" i="1"/>
  <c r="G33" i="1"/>
  <c r="H33" i="1"/>
  <c r="D6" i="1"/>
  <c r="E46" i="1" l="1"/>
  <c r="F46" i="1"/>
  <c r="G46" i="1"/>
  <c r="H46" i="1"/>
  <c r="D46" i="1"/>
  <c r="E31" i="1"/>
  <c r="E6" i="1" s="1"/>
  <c r="F31" i="1"/>
  <c r="G31" i="1"/>
  <c r="H31" i="1"/>
  <c r="D31" i="1"/>
  <c r="F8" i="1" l="1"/>
  <c r="F39" i="1"/>
  <c r="F26" i="1"/>
  <c r="F21" i="1"/>
  <c r="F17" i="1"/>
  <c r="D8" i="1"/>
  <c r="E8" i="1" l="1"/>
  <c r="G8" i="1"/>
  <c r="H8" i="1"/>
  <c r="E37" i="1" l="1"/>
  <c r="F37" i="1"/>
  <c r="G37" i="1"/>
  <c r="H37" i="1"/>
  <c r="D37" i="1"/>
  <c r="D39" i="1"/>
  <c r="E39" i="1"/>
  <c r="G39" i="1"/>
  <c r="H39" i="1"/>
  <c r="E44" i="1"/>
  <c r="F44" i="1"/>
  <c r="G44" i="1"/>
  <c r="H44" i="1"/>
  <c r="D44" i="1"/>
  <c r="E26" i="1"/>
  <c r="G26" i="1"/>
  <c r="H26" i="1"/>
  <c r="D26" i="1"/>
  <c r="E21" i="1" l="1"/>
  <c r="G21" i="1"/>
  <c r="H21" i="1"/>
  <c r="D21" i="1"/>
  <c r="E17" i="1"/>
  <c r="G17" i="1"/>
  <c r="H17" i="1"/>
  <c r="D17" i="1"/>
</calcChain>
</file>

<file path=xl/sharedStrings.xml><?xml version="1.0" encoding="utf-8"?>
<sst xmlns="http://schemas.openxmlformats.org/spreadsheetml/2006/main" count="124" uniqueCount="68">
  <si>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</si>
  <si>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</si>
  <si>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</si>
  <si>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</si>
  <si>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</si>
  <si>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</si>
  <si>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</si>
  <si>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</si>
  <si>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</si>
  <si>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</si>
  <si>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</si>
  <si>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</si>
  <si>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</si>
  <si>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</si>
  <si>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</si>
  <si>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</si>
  <si>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</si>
  <si>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</si>
  <si>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</si>
  <si>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</si>
  <si>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</si>
  <si>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</si>
  <si>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</si>
  <si>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</si>
  <si>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</si>
  <si>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</si>
  <si>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</si>
  <si>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</si>
  <si>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</si>
  <si>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</si>
  <si>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</si>
  <si>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</si>
  <si>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</si>
  <si>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</si>
  <si>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</si>
  <si>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</si>
  <si>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</si>
  <si>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</si>
  <si>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</si>
  <si>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</si>
  <si>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</si>
  <si>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</si>
  <si>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</si>
  <si>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</si>
  <si>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</si>
  <si>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Под-раздел</t>
  </si>
  <si>
    <t>тыс. руб.</t>
  </si>
  <si>
    <t>Прогноз</t>
  </si>
  <si>
    <t>Другие вопросы в области национальной экономики</t>
  </si>
  <si>
    <t>КУЛЬТУРА, КИНЕМАТОГРАФИЯ</t>
  </si>
  <si>
    <t>Культура</t>
  </si>
  <si>
    <t>Судебная система</t>
  </si>
  <si>
    <t>Обеспечение проведения выборов и референдумов</t>
  </si>
  <si>
    <t>Резервные фонды</t>
  </si>
  <si>
    <t>11</t>
  </si>
  <si>
    <t>Условно утвержденные расходы</t>
  </si>
  <si>
    <t>2025 год</t>
  </si>
  <si>
    <t>Профессиональная подготовка, переподготовка и повышение квалификации</t>
  </si>
  <si>
    <t>2026 год</t>
  </si>
  <si>
    <t>ОХРАНА ОКРУЖАЮЩЕЙ СРЕДЫ</t>
  </si>
  <si>
    <t>Другие вопросы в области охраны окружающей среды</t>
  </si>
  <si>
    <t>Сведения о расходах районного бюджета по разделам и подразделам классификации расходов на 2025 год и плановый период 2026-2027 годов в сравнении с ожидаемым исполнением за 2024 год и отчетом за 2023 год</t>
  </si>
  <si>
    <t>Исполнено за 2023 год</t>
  </si>
  <si>
    <t>Ожидаемое исполнение за 2024 год</t>
  </si>
  <si>
    <t>2027 год</t>
  </si>
  <si>
    <t>Молодежная политика</t>
  </si>
  <si>
    <t>ФИЗИЧЕСКАЯ КУЛЬТУРА И СПОРТ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</si>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</sst>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?_р_._-;_-@_-"/>
    <numFmt numFmtId="166" formatCode="_-* #,##0.0\ _₽_-;\-* #,##0.0\ _₽_-;_-* &quot;-&quot;?\ _₽_-;_-@_-"/>
  </numFmts>
  <fonts count="6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3">
    <xf numFmtId="0" fontId="0" fillId="0" borderId="0" xfId="0"/>
    <xf numFmtId="165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 wrapText="1"/>
    </xf>
    <xf numFmtId="166" fontId="3" fillId="2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8"/>
  <sheetViews>
    <sheetView tabSelected="1" zoomScaleNormal="100" workbookViewId="0">
      <selection activeCell="E36" sqref="E36"/>
    </sheetView>
  </sheetViews>
  <sheetFormatPr defaultColWidth="8.85546875" defaultRowHeight="15" x14ac:dyDescent="0.25"/>
  <cols>
    <col min="1" max="1" width="45.42578125" style="3" customWidth="1"/>
    <col min="2" max="3" width="8.7109375" style="3" customWidth="1"/>
    <col min="4" max="8" width="15.42578125" style="3" customWidth="1"/>
    <col min="9" max="16384" width="8.85546875" style="3"/>
  </cols>
  <sheetData>
    <row r="2" spans="1:8" ht="30" customHeight="1" x14ac:dyDescent="0.25">
      <c r="A2" s="16" t="s">
        <v>61</v>
      </c>
      <c r="B2" s="16"/>
      <c r="C2" s="16"/>
      <c r="D2" s="16"/>
      <c r="E2" s="16"/>
      <c r="F2" s="16"/>
      <c r="G2" s="16"/>
      <c r="H2" s="16"/>
    </row>
    <row r="3" spans="1:8" x14ac:dyDescent="0.25">
      <c r="H3" s="4" t="s">
        <v>46</v>
      </c>
    </row>
    <row r="4" spans="1:8" ht="13.9" customHeight="1" x14ac:dyDescent="0.25">
      <c r="A4" s="17" t="s">
        <v>0</v>
      </c>
      <c r="B4" s="17" t="s">
        <v>1</v>
      </c>
      <c r="C4" s="17" t="s">
        <v>45</v>
      </c>
      <c r="D4" s="18" t="s">
        <v>62</v>
      </c>
      <c r="E4" s="18" t="s">
        <v>63</v>
      </c>
      <c r="F4" s="20" t="s">
        <v>47</v>
      </c>
      <c r="G4" s="21"/>
      <c r="H4" s="22"/>
    </row>
    <row r="5" spans="1:8" ht="33.6" customHeight="1" x14ac:dyDescent="0.25">
      <c r="A5" s="17"/>
      <c r="B5" s="17"/>
      <c r="C5" s="17"/>
      <c r="D5" s="19"/>
      <c r="E5" s="19"/>
      <c r="F5" s="2" t="s">
        <v>56</v>
      </c>
      <c r="G5" s="1" t="s">
        <v>58</v>
      </c>
      <c r="H5" s="2" t="s">
        <v>64</v>
      </c>
    </row>
    <row r="6" spans="1:8" s="5" customFormat="1" ht="14.25" x14ac:dyDescent="0.2">
      <c r="A6" s="6" t="s">
        <v>2</v>
      </c>
      <c r="B6" s="7"/>
      <c r="C6" s="7"/>
      <c r="D6" s="12">
        <f>D8+D17+D21+D26+D33+D39+D44+D46+D37+D7+D31+D42</f>
        <v>1419465.4</v>
      </c>
      <c r="E6" s="12">
        <f t="shared" ref="E6:H6" si="0">E8+E17+E21+E26+E33+E39+E44+E46+E37+E7+E31+E42</f>
        <v>1882811.2999999998</v>
      </c>
      <c r="F6" s="12">
        <f t="shared" si="0"/>
        <v>2101742.6</v>
      </c>
      <c r="G6" s="12">
        <f t="shared" si="0"/>
        <v>1880016.8000000003</v>
      </c>
      <c r="H6" s="12">
        <f t="shared" si="0"/>
        <v>1986515.2</v>
      </c>
    </row>
    <row r="7" spans="1:8" s="5" customFormat="1" ht="14.25" x14ac:dyDescent="0.2">
      <c r="A7" s="6" t="s">
        <v>55</v>
      </c>
      <c r="B7" s="7"/>
      <c r="C7" s="7"/>
      <c r="D7" s="12">
        <v>0</v>
      </c>
      <c r="E7" s="12">
        <v>0</v>
      </c>
      <c r="F7" s="12">
        <v>0</v>
      </c>
      <c r="G7" s="12">
        <v>45493.1</v>
      </c>
      <c r="H7" s="12">
        <v>93877.3</v>
      </c>
    </row>
    <row r="8" spans="1:8" s="5" customFormat="1" ht="14.25" x14ac:dyDescent="0.2">
      <c r="A8" s="6" t="s">
        <v>3</v>
      </c>
      <c r="B8" s="7" t="s">
        <v>4</v>
      </c>
      <c r="C8" s="7"/>
      <c r="D8" s="12">
        <f>SUM(D9:D16)</f>
        <v>207121.6</v>
      </c>
      <c r="E8" s="12">
        <f t="shared" ref="E8:H8" si="1">SUM(E9:E16)</f>
        <v>279115.5</v>
      </c>
      <c r="F8" s="12">
        <f>SUM(F9:F16)</f>
        <v>317845.3</v>
      </c>
      <c r="G8" s="12">
        <f t="shared" si="1"/>
        <v>254420.7</v>
      </c>
      <c r="H8" s="12">
        <f t="shared" si="1"/>
        <v>258548.09999999998</v>
      </c>
    </row>
    <row r="9" spans="1:8" ht="45" x14ac:dyDescent="0.25">
      <c r="A9" s="8" t="s">
        <v>5</v>
      </c>
      <c r="B9" s="9" t="s">
        <v>4</v>
      </c>
      <c r="C9" s="9" t="s">
        <v>6</v>
      </c>
      <c r="D9" s="13">
        <v>5174.7</v>
      </c>
      <c r="E9" s="13">
        <v>7540.4</v>
      </c>
      <c r="F9" s="13">
        <v>6132.9</v>
      </c>
      <c r="G9" s="13">
        <v>6192.9</v>
      </c>
      <c r="H9" s="13">
        <v>6132.9</v>
      </c>
    </row>
    <row r="10" spans="1:8" ht="60" x14ac:dyDescent="0.25">
      <c r="A10" s="8" t="s">
        <v>7</v>
      </c>
      <c r="B10" s="9" t="s">
        <v>4</v>
      </c>
      <c r="C10" s="9" t="s">
        <v>8</v>
      </c>
      <c r="D10" s="13">
        <v>23673.8</v>
      </c>
      <c r="E10" s="13">
        <v>24966.800000000003</v>
      </c>
      <c r="F10" s="13">
        <v>31685.4</v>
      </c>
      <c r="G10" s="13">
        <v>31117.5</v>
      </c>
      <c r="H10" s="13">
        <v>31606.3</v>
      </c>
    </row>
    <row r="11" spans="1:8" ht="60" x14ac:dyDescent="0.25">
      <c r="A11" s="8" t="s">
        <v>9</v>
      </c>
      <c r="B11" s="9" t="s">
        <v>4</v>
      </c>
      <c r="C11" s="9" t="s">
        <v>10</v>
      </c>
      <c r="D11" s="13">
        <v>80696.700000000012</v>
      </c>
      <c r="E11" s="13">
        <v>90342.8</v>
      </c>
      <c r="F11" s="13">
        <v>92084.7</v>
      </c>
      <c r="G11" s="13">
        <v>92426.400000000009</v>
      </c>
      <c r="H11" s="13">
        <v>92184.2</v>
      </c>
    </row>
    <row r="12" spans="1:8" x14ac:dyDescent="0.25">
      <c r="A12" s="8" t="s">
        <v>51</v>
      </c>
      <c r="B12" s="9" t="s">
        <v>4</v>
      </c>
      <c r="C12" s="10" t="s">
        <v>24</v>
      </c>
      <c r="D12" s="13">
        <v>0.9</v>
      </c>
      <c r="E12" s="13">
        <v>3.6</v>
      </c>
      <c r="F12" s="13">
        <v>3.8</v>
      </c>
      <c r="G12" s="13">
        <v>139.9</v>
      </c>
      <c r="H12" s="13">
        <v>3.8</v>
      </c>
    </row>
    <row r="13" spans="1:8" ht="45" x14ac:dyDescent="0.25">
      <c r="A13" s="8" t="s">
        <v>11</v>
      </c>
      <c r="B13" s="9" t="s">
        <v>4</v>
      </c>
      <c r="C13" s="9" t="s">
        <v>12</v>
      </c>
      <c r="D13" s="13">
        <v>60105.100000000006</v>
      </c>
      <c r="E13" s="13">
        <v>64050.6</v>
      </c>
      <c r="F13" s="13">
        <v>69745.299999999988</v>
      </c>
      <c r="G13" s="13">
        <v>69687.899999999994</v>
      </c>
      <c r="H13" s="13">
        <v>69796.100000000006</v>
      </c>
    </row>
    <row r="14" spans="1:8" ht="13.9" customHeight="1" x14ac:dyDescent="0.25">
      <c r="A14" s="8" t="s">
        <v>52</v>
      </c>
      <c r="B14" s="9" t="s">
        <v>4</v>
      </c>
      <c r="C14" s="9" t="s">
        <v>35</v>
      </c>
      <c r="D14" s="13">
        <v>0</v>
      </c>
      <c r="E14" s="13">
        <v>26259.8</v>
      </c>
      <c r="F14" s="13">
        <v>2426.6999999999998</v>
      </c>
      <c r="G14" s="13">
        <v>374.3</v>
      </c>
      <c r="H14" s="13">
        <v>4440.3999999999996</v>
      </c>
    </row>
    <row r="15" spans="1:8" x14ac:dyDescent="0.25">
      <c r="A15" s="8" t="s">
        <v>53</v>
      </c>
      <c r="B15" s="9" t="s">
        <v>4</v>
      </c>
      <c r="C15" s="9" t="s">
        <v>54</v>
      </c>
      <c r="D15" s="13">
        <v>0</v>
      </c>
      <c r="E15" s="13">
        <v>12431.2</v>
      </c>
      <c r="F15" s="13">
        <v>20000</v>
      </c>
      <c r="G15" s="13">
        <v>20000</v>
      </c>
      <c r="H15" s="13">
        <v>20000</v>
      </c>
    </row>
    <row r="16" spans="1:8" x14ac:dyDescent="0.25">
      <c r="A16" s="8" t="s">
        <v>13</v>
      </c>
      <c r="B16" s="9" t="s">
        <v>4</v>
      </c>
      <c r="C16" s="9" t="s">
        <v>14</v>
      </c>
      <c r="D16" s="13">
        <v>37470.400000000001</v>
      </c>
      <c r="E16" s="13">
        <v>53520.3</v>
      </c>
      <c r="F16" s="13">
        <v>95766.5</v>
      </c>
      <c r="G16" s="13">
        <v>34481.800000000003</v>
      </c>
      <c r="H16" s="13">
        <v>34384.400000000001</v>
      </c>
    </row>
    <row r="17" spans="1:8" s="5" customFormat="1" ht="42.75" x14ac:dyDescent="0.2">
      <c r="A17" s="6" t="s">
        <v>15</v>
      </c>
      <c r="B17" s="7" t="s">
        <v>8</v>
      </c>
      <c r="C17" s="7"/>
      <c r="D17" s="12">
        <f>SUM(D18:D20)</f>
        <v>37529.800000000003</v>
      </c>
      <c r="E17" s="12">
        <f t="shared" ref="E17:H17" si="2">SUM(E18:E20)</f>
        <v>49497.999999999993</v>
      </c>
      <c r="F17" s="12">
        <f>SUM(F18:F20)</f>
        <v>60156.1</v>
      </c>
      <c r="G17" s="12">
        <f t="shared" si="2"/>
        <v>54408.5</v>
      </c>
      <c r="H17" s="12">
        <f t="shared" si="2"/>
        <v>53911.3</v>
      </c>
    </row>
    <row r="18" spans="1:8" x14ac:dyDescent="0.25">
      <c r="A18" s="8" t="s">
        <v>16</v>
      </c>
      <c r="B18" s="9" t="s">
        <v>8</v>
      </c>
      <c r="C18" s="9" t="s">
        <v>17</v>
      </c>
      <c r="D18" s="13">
        <v>24372.9</v>
      </c>
      <c r="E18" s="13">
        <v>39378.6</v>
      </c>
      <c r="F18" s="13">
        <v>32020.9</v>
      </c>
      <c r="G18" s="13">
        <v>34342</v>
      </c>
      <c r="H18" s="13">
        <v>43191.5</v>
      </c>
    </row>
    <row r="19" spans="1:8" ht="45" x14ac:dyDescent="0.25">
      <c r="A19" s="8" t="s">
        <v>18</v>
      </c>
      <c r="B19" s="9" t="s">
        <v>8</v>
      </c>
      <c r="C19" s="9" t="s">
        <v>19</v>
      </c>
      <c r="D19" s="13">
        <v>9746.2000000000007</v>
      </c>
      <c r="E19" s="13">
        <v>8125.7</v>
      </c>
      <c r="F19" s="13">
        <v>25951.5</v>
      </c>
      <c r="G19" s="13">
        <v>17852.300000000003</v>
      </c>
      <c r="H19" s="13">
        <v>8374</v>
      </c>
    </row>
    <row r="20" spans="1:8" ht="28.9" customHeight="1" x14ac:dyDescent="0.25">
      <c r="A20" s="8" t="s">
        <v>20</v>
      </c>
      <c r="B20" s="9" t="s">
        <v>8</v>
      </c>
      <c r="C20" s="9" t="s">
        <v>21</v>
      </c>
      <c r="D20" s="13">
        <v>3410.7</v>
      </c>
      <c r="E20" s="13">
        <v>1993.7</v>
      </c>
      <c r="F20" s="13">
        <v>2183.6999999999998</v>
      </c>
      <c r="G20" s="13">
        <v>2214.1999999999998</v>
      </c>
      <c r="H20" s="13">
        <v>2345.8000000000002</v>
      </c>
    </row>
    <row r="21" spans="1:8" s="5" customFormat="1" ht="14.25" x14ac:dyDescent="0.2">
      <c r="A21" s="6" t="s">
        <v>22</v>
      </c>
      <c r="B21" s="7" t="s">
        <v>10</v>
      </c>
      <c r="C21" s="7"/>
      <c r="D21" s="12">
        <f>SUM(D22:D25)</f>
        <v>134060.79999999999</v>
      </c>
      <c r="E21" s="12">
        <f t="shared" ref="E21:H21" si="3">SUM(E22:E25)</f>
        <v>133089.9</v>
      </c>
      <c r="F21" s="12">
        <f>SUM(F22:F25)</f>
        <v>117972.5</v>
      </c>
      <c r="G21" s="12">
        <f t="shared" si="3"/>
        <v>74640.799999999988</v>
      </c>
      <c r="H21" s="12">
        <f t="shared" si="3"/>
        <v>77242.399999999994</v>
      </c>
    </row>
    <row r="22" spans="1:8" x14ac:dyDescent="0.25">
      <c r="A22" s="8" t="s">
        <v>23</v>
      </c>
      <c r="B22" s="9" t="s">
        <v>10</v>
      </c>
      <c r="C22" s="9" t="s">
        <v>24</v>
      </c>
      <c r="D22" s="13">
        <v>88813.2</v>
      </c>
      <c r="E22" s="13">
        <v>68029</v>
      </c>
      <c r="F22" s="13">
        <v>54704.799999999996</v>
      </c>
      <c r="G22" s="13">
        <v>40000</v>
      </c>
      <c r="H22" s="13">
        <v>40000</v>
      </c>
    </row>
    <row r="23" spans="1:8" x14ac:dyDescent="0.25">
      <c r="A23" s="8" t="s">
        <v>25</v>
      </c>
      <c r="B23" s="9" t="s">
        <v>10</v>
      </c>
      <c r="C23" s="9" t="s">
        <v>26</v>
      </c>
      <c r="D23" s="13">
        <v>15937.4</v>
      </c>
      <c r="E23" s="13">
        <v>18681.2</v>
      </c>
      <c r="F23" s="13">
        <v>37496.699999999997</v>
      </c>
      <c r="G23" s="13">
        <v>13446.2</v>
      </c>
      <c r="H23" s="13">
        <v>15274.4</v>
      </c>
    </row>
    <row r="24" spans="1:8" x14ac:dyDescent="0.25">
      <c r="A24" s="8" t="s">
        <v>27</v>
      </c>
      <c r="B24" s="9" t="s">
        <v>10</v>
      </c>
      <c r="C24" s="9" t="s">
        <v>17</v>
      </c>
      <c r="D24" s="13">
        <v>29260.2</v>
      </c>
      <c r="E24" s="13">
        <v>46214.7</v>
      </c>
      <c r="F24" s="13">
        <v>23911</v>
      </c>
      <c r="G24" s="13">
        <v>19334.599999999999</v>
      </c>
      <c r="H24" s="13">
        <v>20108</v>
      </c>
    </row>
    <row r="25" spans="1:8" ht="30" x14ac:dyDescent="0.25">
      <c r="A25" s="8" t="s">
        <v>48</v>
      </c>
      <c r="B25" s="9" t="s">
        <v>10</v>
      </c>
      <c r="C25" s="9">
        <v>12</v>
      </c>
      <c r="D25" s="13">
        <v>50</v>
      </c>
      <c r="E25" s="13">
        <v>165</v>
      </c>
      <c r="F25" s="13">
        <v>1860</v>
      </c>
      <c r="G25" s="13">
        <v>1860</v>
      </c>
      <c r="H25" s="13">
        <v>1860</v>
      </c>
    </row>
    <row r="26" spans="1:8" s="5" customFormat="1" ht="14.45" customHeight="1" x14ac:dyDescent="0.2">
      <c r="A26" s="6" t="s">
        <v>29</v>
      </c>
      <c r="B26" s="7" t="s">
        <v>24</v>
      </c>
      <c r="C26" s="7"/>
      <c r="D26" s="12">
        <f>SUM(D27:D30)</f>
        <v>668883.69999999995</v>
      </c>
      <c r="E26" s="12">
        <f t="shared" ref="E26:H26" si="4">SUM(E27:E30)</f>
        <v>1021805.0999999999</v>
      </c>
      <c r="F26" s="12">
        <f>SUM(F27:F30)</f>
        <v>1128760</v>
      </c>
      <c r="G26" s="12">
        <f t="shared" si="4"/>
        <v>986390.1</v>
      </c>
      <c r="H26" s="12">
        <f t="shared" si="4"/>
        <v>1036493.1</v>
      </c>
    </row>
    <row r="27" spans="1:8" x14ac:dyDescent="0.25">
      <c r="A27" s="8" t="s">
        <v>30</v>
      </c>
      <c r="B27" s="9" t="s">
        <v>24</v>
      </c>
      <c r="C27" s="9" t="s">
        <v>4</v>
      </c>
      <c r="D27" s="13">
        <v>47393.599999999999</v>
      </c>
      <c r="E27" s="13">
        <v>119145.79999999999</v>
      </c>
      <c r="F27" s="13">
        <v>93572.700000000012</v>
      </c>
      <c r="G27" s="13">
        <v>115000</v>
      </c>
      <c r="H27" s="13">
        <v>80000</v>
      </c>
    </row>
    <row r="28" spans="1:8" x14ac:dyDescent="0.25">
      <c r="A28" s="8" t="s">
        <v>31</v>
      </c>
      <c r="B28" s="9" t="s">
        <v>24</v>
      </c>
      <c r="C28" s="9" t="s">
        <v>6</v>
      </c>
      <c r="D28" s="13">
        <v>415265</v>
      </c>
      <c r="E28" s="13">
        <v>618709.4</v>
      </c>
      <c r="F28" s="13">
        <v>730075.2</v>
      </c>
      <c r="G28" s="13">
        <v>612933.4</v>
      </c>
      <c r="H28" s="13">
        <v>697790</v>
      </c>
    </row>
    <row r="29" spans="1:8" x14ac:dyDescent="0.25">
      <c r="A29" s="8" t="s">
        <v>32</v>
      </c>
      <c r="B29" s="9" t="s">
        <v>24</v>
      </c>
      <c r="C29" s="9" t="s">
        <v>8</v>
      </c>
      <c r="D29" s="13">
        <v>102303.4</v>
      </c>
      <c r="E29" s="13">
        <v>151519.6</v>
      </c>
      <c r="F29" s="13">
        <v>164351.80000000002</v>
      </c>
      <c r="G29" s="13">
        <v>115931.2</v>
      </c>
      <c r="H29" s="13">
        <v>119768</v>
      </c>
    </row>
    <row r="30" spans="1:8" ht="30" x14ac:dyDescent="0.25">
      <c r="A30" s="8" t="s">
        <v>33</v>
      </c>
      <c r="B30" s="9" t="s">
        <v>24</v>
      </c>
      <c r="C30" s="9" t="s">
        <v>24</v>
      </c>
      <c r="D30" s="13">
        <v>103921.70000000001</v>
      </c>
      <c r="E30" s="13">
        <v>132430.29999999999</v>
      </c>
      <c r="F30" s="13">
        <v>140760.29999999999</v>
      </c>
      <c r="G30" s="13">
        <v>142525.50000000003</v>
      </c>
      <c r="H30" s="13">
        <v>138935.1</v>
      </c>
    </row>
    <row r="31" spans="1:8" x14ac:dyDescent="0.25">
      <c r="A31" s="14" t="s">
        <v>59</v>
      </c>
      <c r="B31" s="11" t="s">
        <v>12</v>
      </c>
      <c r="C31" s="11"/>
      <c r="D31" s="12">
        <f>D32</f>
        <v>0</v>
      </c>
      <c r="E31" s="12">
        <f t="shared" ref="E31:H31" si="5">E32</f>
        <v>0</v>
      </c>
      <c r="F31" s="12">
        <f t="shared" si="5"/>
        <v>34270.1</v>
      </c>
      <c r="G31" s="12">
        <f t="shared" si="5"/>
        <v>33463.599999999999</v>
      </c>
      <c r="H31" s="12">
        <f t="shared" si="5"/>
        <v>33866.800000000003</v>
      </c>
    </row>
    <row r="32" spans="1:8" ht="30" x14ac:dyDescent="0.25">
      <c r="A32" s="15" t="s">
        <v>60</v>
      </c>
      <c r="B32" s="10" t="s">
        <v>12</v>
      </c>
      <c r="C32" s="10" t="s">
        <v>24</v>
      </c>
      <c r="D32" s="13">
        <v>0</v>
      </c>
      <c r="E32" s="13">
        <v>0</v>
      </c>
      <c r="F32" s="13">
        <v>34270.1</v>
      </c>
      <c r="G32" s="13">
        <v>33463.599999999999</v>
      </c>
      <c r="H32" s="13">
        <v>33866.800000000003</v>
      </c>
    </row>
    <row r="33" spans="1:8" s="5" customFormat="1" ht="14.25" x14ac:dyDescent="0.2">
      <c r="A33" s="6" t="s">
        <v>34</v>
      </c>
      <c r="B33" s="7" t="s">
        <v>35</v>
      </c>
      <c r="C33" s="7"/>
      <c r="D33" s="12">
        <f>D35+D34+D36</f>
        <v>4657.8</v>
      </c>
      <c r="E33" s="12">
        <f t="shared" ref="E33:H33" si="6">E35+E34+E36</f>
        <v>5343</v>
      </c>
      <c r="F33" s="12">
        <f t="shared" si="6"/>
        <v>7699.7999999999993</v>
      </c>
      <c r="G33" s="12">
        <f t="shared" si="6"/>
        <v>7588.8</v>
      </c>
      <c r="H33" s="12">
        <f t="shared" si="6"/>
        <v>7474.2</v>
      </c>
    </row>
    <row r="34" spans="1:8" s="5" customFormat="1" ht="30" x14ac:dyDescent="0.25">
      <c r="A34" s="8" t="s">
        <v>57</v>
      </c>
      <c r="B34" s="9" t="s">
        <v>35</v>
      </c>
      <c r="C34" s="9" t="s">
        <v>24</v>
      </c>
      <c r="D34" s="13">
        <v>1027.9999999999998</v>
      </c>
      <c r="E34" s="13">
        <v>1662.1</v>
      </c>
      <c r="F34" s="13">
        <v>1580.3</v>
      </c>
      <c r="G34" s="13">
        <v>1733.1000000000001</v>
      </c>
      <c r="H34" s="13">
        <v>1584.2</v>
      </c>
    </row>
    <row r="35" spans="1:8" x14ac:dyDescent="0.25">
      <c r="A35" s="15" t="s">
        <v>65</v>
      </c>
      <c r="B35" s="9" t="s">
        <v>35</v>
      </c>
      <c r="C35" s="10" t="s">
        <v>35</v>
      </c>
      <c r="D35" s="13">
        <v>0</v>
      </c>
      <c r="E35" s="13">
        <v>0</v>
      </c>
      <c r="F35" s="13">
        <v>2223.1999999999998</v>
      </c>
      <c r="G35" s="13">
        <v>2081.1999999999998</v>
      </c>
      <c r="H35" s="13">
        <v>2081.1999999999998</v>
      </c>
    </row>
    <row r="36" spans="1:8" x14ac:dyDescent="0.25">
      <c r="A36" s="15" t="s">
        <v>36</v>
      </c>
      <c r="B36" s="9" t="s">
        <v>35</v>
      </c>
      <c r="C36" s="9" t="s">
        <v>17</v>
      </c>
      <c r="D36" s="13">
        <v>3629.8</v>
      </c>
      <c r="E36" s="13">
        <v>3680.9</v>
      </c>
      <c r="F36" s="13">
        <v>3896.2999999999997</v>
      </c>
      <c r="G36" s="13">
        <v>3774.5</v>
      </c>
      <c r="H36" s="13">
        <v>3808.8</v>
      </c>
    </row>
    <row r="37" spans="1:8" x14ac:dyDescent="0.25">
      <c r="A37" s="6" t="s">
        <v>49</v>
      </c>
      <c r="B37" s="11" t="s">
        <v>26</v>
      </c>
      <c r="C37" s="11"/>
      <c r="D37" s="12">
        <f>D38</f>
        <v>0</v>
      </c>
      <c r="E37" s="12">
        <f t="shared" ref="E37:H37" si="7">E38</f>
        <v>1300</v>
      </c>
      <c r="F37" s="12">
        <f t="shared" si="7"/>
        <v>10357.5</v>
      </c>
      <c r="G37" s="12">
        <f t="shared" si="7"/>
        <v>10323.5</v>
      </c>
      <c r="H37" s="12">
        <f t="shared" si="7"/>
        <v>10690.5</v>
      </c>
    </row>
    <row r="38" spans="1:8" x14ac:dyDescent="0.25">
      <c r="A38" s="8" t="s">
        <v>50</v>
      </c>
      <c r="B38" s="10" t="s">
        <v>26</v>
      </c>
      <c r="C38" s="10" t="s">
        <v>4</v>
      </c>
      <c r="D38" s="13">
        <v>0</v>
      </c>
      <c r="E38" s="13">
        <v>1300</v>
      </c>
      <c r="F38" s="13">
        <v>10357.5</v>
      </c>
      <c r="G38" s="13">
        <v>10323.5</v>
      </c>
      <c r="H38" s="13">
        <v>10690.5</v>
      </c>
    </row>
    <row r="39" spans="1:8" s="5" customFormat="1" ht="14.25" x14ac:dyDescent="0.2">
      <c r="A39" s="6" t="s">
        <v>37</v>
      </c>
      <c r="B39" s="7" t="s">
        <v>19</v>
      </c>
      <c r="C39" s="7"/>
      <c r="D39" s="12">
        <f>D40+D41</f>
        <v>28217.4</v>
      </c>
      <c r="E39" s="12">
        <f t="shared" ref="E39:H39" si="8">E40+E41</f>
        <v>75824.5</v>
      </c>
      <c r="F39" s="12">
        <f>F40+F41</f>
        <v>67099.199999999997</v>
      </c>
      <c r="G39" s="12">
        <f t="shared" si="8"/>
        <v>63115.899999999994</v>
      </c>
      <c r="H39" s="12">
        <f t="shared" si="8"/>
        <v>63400.999999999993</v>
      </c>
    </row>
    <row r="40" spans="1:8" x14ac:dyDescent="0.25">
      <c r="A40" s="8" t="s">
        <v>38</v>
      </c>
      <c r="B40" s="9" t="s">
        <v>19</v>
      </c>
      <c r="C40" s="9" t="s">
        <v>4</v>
      </c>
      <c r="D40" s="13">
        <v>14636.7</v>
      </c>
      <c r="E40" s="13">
        <v>65918.8</v>
      </c>
      <c r="F40" s="13">
        <v>64188</v>
      </c>
      <c r="G40" s="13">
        <v>60018.799999999996</v>
      </c>
      <c r="H40" s="13">
        <v>60018.799999999996</v>
      </c>
    </row>
    <row r="41" spans="1:8" x14ac:dyDescent="0.25">
      <c r="A41" s="8" t="s">
        <v>39</v>
      </c>
      <c r="B41" s="9" t="s">
        <v>19</v>
      </c>
      <c r="C41" s="9" t="s">
        <v>8</v>
      </c>
      <c r="D41" s="13">
        <v>13580.7</v>
      </c>
      <c r="E41" s="13">
        <v>9905.7000000000007</v>
      </c>
      <c r="F41" s="13">
        <v>2911.2</v>
      </c>
      <c r="G41" s="13">
        <v>3097.1</v>
      </c>
      <c r="H41" s="13">
        <v>3382.2</v>
      </c>
    </row>
    <row r="42" spans="1:8" x14ac:dyDescent="0.25">
      <c r="A42" s="6" t="s">
        <v>66</v>
      </c>
      <c r="B42" s="7" t="s">
        <v>54</v>
      </c>
      <c r="C42" s="7"/>
      <c r="D42" s="12">
        <f>D43</f>
        <v>0</v>
      </c>
      <c r="E42" s="12">
        <f t="shared" ref="E42:H42" si="9">E43</f>
        <v>0</v>
      </c>
      <c r="F42" s="12">
        <f t="shared" si="9"/>
        <v>1089.0999999999999</v>
      </c>
      <c r="G42" s="12">
        <f t="shared" si="9"/>
        <v>640.6</v>
      </c>
      <c r="H42" s="12">
        <f t="shared" si="9"/>
        <v>640.6</v>
      </c>
    </row>
    <row r="43" spans="1:8" x14ac:dyDescent="0.25">
      <c r="A43" s="8" t="s">
        <v>67</v>
      </c>
      <c r="B43" s="9" t="s">
        <v>54</v>
      </c>
      <c r="C43" s="9" t="s">
        <v>6</v>
      </c>
      <c r="D43" s="13">
        <v>0</v>
      </c>
      <c r="E43" s="13">
        <v>0</v>
      </c>
      <c r="F43" s="13">
        <v>1089.0999999999999</v>
      </c>
      <c r="G43" s="13">
        <v>640.6</v>
      </c>
      <c r="H43" s="13">
        <v>640.6</v>
      </c>
    </row>
    <row r="44" spans="1:8" s="5" customFormat="1" ht="28.5" x14ac:dyDescent="0.2">
      <c r="A44" s="6" t="s">
        <v>40</v>
      </c>
      <c r="B44" s="7" t="s">
        <v>28</v>
      </c>
      <c r="C44" s="7"/>
      <c r="D44" s="12">
        <f>D45</f>
        <v>2808.5</v>
      </c>
      <c r="E44" s="12">
        <f t="shared" ref="E44:H44" si="10">E45</f>
        <v>3363.2</v>
      </c>
      <c r="F44" s="12">
        <f t="shared" si="10"/>
        <v>3992.6000000000004</v>
      </c>
      <c r="G44" s="12">
        <f t="shared" si="10"/>
        <v>4152.3</v>
      </c>
      <c r="H44" s="12">
        <f t="shared" si="10"/>
        <v>4318.3999999999996</v>
      </c>
    </row>
    <row r="45" spans="1:8" x14ac:dyDescent="0.25">
      <c r="A45" s="8" t="s">
        <v>41</v>
      </c>
      <c r="B45" s="9" t="s">
        <v>28</v>
      </c>
      <c r="C45" s="9" t="s">
        <v>6</v>
      </c>
      <c r="D45" s="13">
        <v>2808.5</v>
      </c>
      <c r="E45" s="13">
        <v>3363.2</v>
      </c>
      <c r="F45" s="13">
        <v>3992.6000000000004</v>
      </c>
      <c r="G45" s="13">
        <v>4152.3</v>
      </c>
      <c r="H45" s="13">
        <v>4318.3999999999996</v>
      </c>
    </row>
    <row r="46" spans="1:8" s="5" customFormat="1" ht="57" x14ac:dyDescent="0.2">
      <c r="A46" s="6" t="s">
        <v>42</v>
      </c>
      <c r="B46" s="7" t="s">
        <v>21</v>
      </c>
      <c r="C46" s="7"/>
      <c r="D46" s="12">
        <f>D47+D48</f>
        <v>336185.8</v>
      </c>
      <c r="E46" s="12">
        <f t="shared" ref="E46:H46" si="11">E47+E48</f>
        <v>313472.09999999998</v>
      </c>
      <c r="F46" s="12">
        <f t="shared" si="11"/>
        <v>352500.4</v>
      </c>
      <c r="G46" s="12">
        <f t="shared" si="11"/>
        <v>345378.9</v>
      </c>
      <c r="H46" s="12">
        <f t="shared" si="11"/>
        <v>346051.5</v>
      </c>
    </row>
    <row r="47" spans="1:8" ht="45" x14ac:dyDescent="0.25">
      <c r="A47" s="8" t="s">
        <v>43</v>
      </c>
      <c r="B47" s="9" t="s">
        <v>21</v>
      </c>
      <c r="C47" s="9" t="s">
        <v>4</v>
      </c>
      <c r="D47" s="13">
        <v>59452.6</v>
      </c>
      <c r="E47" s="13">
        <v>127164.1</v>
      </c>
      <c r="F47" s="13">
        <v>143292.6</v>
      </c>
      <c r="G47" s="13">
        <v>153393.5</v>
      </c>
      <c r="H47" s="13">
        <v>163028.5</v>
      </c>
    </row>
    <row r="48" spans="1:8" ht="30" x14ac:dyDescent="0.25">
      <c r="A48" s="8" t="s">
        <v>44</v>
      </c>
      <c r="B48" s="9" t="s">
        <v>21</v>
      </c>
      <c r="C48" s="9" t="s">
        <v>8</v>
      </c>
      <c r="D48" s="13">
        <v>276733.2</v>
      </c>
      <c r="E48" s="13">
        <v>186308</v>
      </c>
      <c r="F48" s="13">
        <v>209207.8</v>
      </c>
      <c r="G48" s="13">
        <v>191985.40000000002</v>
      </c>
      <c r="H48" s="13">
        <v>183023</v>
      </c>
    </row>
  </sheetData>
  <mergeCells count="7">
    <mergeCell ref="A2:H2"/>
    <mergeCell ref="A4:A5"/>
    <mergeCell ref="B4:B5"/>
    <mergeCell ref="C4:C5"/>
    <mergeCell ref="D4:D5"/>
    <mergeCell ref="E4:E5"/>
    <mergeCell ref="F4:H4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2024-11-11T13:10:04Z</dcterms:modified>
</cp:coreProperties>
</file>