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zr2\_Администрация Заполярного района\УПКО\ЮРИСТЫ\4.Малько В.В\от ЭКОНОМИКИ\Предпринимательство для ОРВ\"/>
    </mc:Choice>
  </mc:AlternateContent>
  <bookViews>
    <workbookView xWindow="0" yWindow="0" windowWidth="28800" windowHeight="12300"/>
  </bookViews>
  <sheets>
    <sheet name="2025" sheetId="13" r:id="rId1"/>
  </sheets>
  <definedNames>
    <definedName name="Категория_в_соответствии_с_реестром__микро_малое__среднее__нет__физ.лицо" localSheetId="0">#REF!</definedName>
    <definedName name="Категория_в_соответствии_с_реестром__микро_малое__среднее__нет__физ.лицо">#REF!</definedName>
    <definedName name="_xlnm.Print_Area" localSheetId="0">'2025'!$A$1:$F$16</definedName>
    <definedName name="Обращение__новое_первичное_повторное" localSheetId="0">#REF!</definedName>
    <definedName name="Обращение__новое_первичное_повторное">#REF!</definedName>
    <definedName name="Организационно_правовая_форма" localSheetId="0">#REF!</definedName>
    <definedName name="Организационно_правовая_форма">#REF!</definedName>
    <definedName name="Основание_для_оказания_услуги__соглашение__заявка_и_т.д." localSheetId="0">#REF!</definedName>
    <definedName name="Основание_для_оказания_услуги__соглашение__заявка_и_т.д.">#REF!</definedName>
    <definedName name="Предмет__услуги__консультация__выставка__куруглый_стол__сертификация__бизнес_миссия_..." localSheetId="0">#REF!</definedName>
    <definedName name="Предмет__услуги__консультация__выставка__куруглый_стол__сертификация__бизнес_миссия_...">#REF!</definedName>
    <definedName name="Услуга" localSheetId="0">#REF!</definedName>
    <definedName name="Услуга">#REF!</definedName>
    <definedName name="Услуга__название" localSheetId="0">#REF!</definedName>
    <definedName name="Услуга__название">#REF!</definedName>
    <definedName name="Услуги" localSheetId="0">#REF!</definedName>
    <definedName name="Услуги">#REF!</definedName>
    <definedName name="ФИО_сотрудников_оказавших_услугу__роли" localSheetId="0">#REF!</definedName>
    <definedName name="ФИО_сотрудников_оказавших_услугу__роли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3" l="1"/>
  <c r="F4" i="13"/>
  <c r="F7" i="13"/>
  <c r="F9" i="13"/>
  <c r="F10" i="13"/>
  <c r="F11" i="13"/>
  <c r="F12" i="13"/>
  <c r="F13" i="13"/>
  <c r="F2" i="13"/>
  <c r="E14" i="13" l="1"/>
  <c r="F14" i="13" s="1"/>
  <c r="E8" i="13"/>
  <c r="F8" i="13" s="1"/>
  <c r="E5" i="13"/>
  <c r="F5" i="13" s="1"/>
  <c r="E15" i="13"/>
  <c r="F15" i="13" s="1"/>
  <c r="E6" i="13"/>
  <c r="F6" i="13" s="1"/>
  <c r="F16" i="13" l="1"/>
</calcChain>
</file>

<file path=xl/sharedStrings.xml><?xml version="1.0" encoding="utf-8"?>
<sst xmlns="http://schemas.openxmlformats.org/spreadsheetml/2006/main" count="41" uniqueCount="17">
  <si>
    <t>№</t>
  </si>
  <si>
    <t>Место регистрации</t>
  </si>
  <si>
    <t>Авиабилет Нарьян-Мар- Москва -Нарьян-Мар</t>
  </si>
  <si>
    <t>Стоимость проезда из СП и обратно</t>
  </si>
  <si>
    <t>Стоимость проезда , итого:</t>
  </si>
  <si>
    <t xml:space="preserve">ИП </t>
  </si>
  <si>
    <t>Юридическое лицо, ИП</t>
  </si>
  <si>
    <t xml:space="preserve">ООО </t>
  </si>
  <si>
    <t>Городское поселение</t>
  </si>
  <si>
    <t>Сельское поселение</t>
  </si>
  <si>
    <t xml:space="preserve">    Наименование мероприятия</t>
  </si>
  <si>
    <t>Утвержденный объем финансирования</t>
  </si>
  <si>
    <t>на 2025 г.</t>
  </si>
  <si>
    <t>Изменения</t>
  </si>
  <si>
    <t>Объем финансирования с изменениями на 2025 год</t>
  </si>
  <si>
    <t>Раздел 1. Содействие развитию малого и среднего предпринимательства</t>
  </si>
  <si>
    <t>Предоставление субсидий субъектам малого и среднего предпринимательства на возмещение затрат на участие в выставках (ярмарках)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</si>
</sst>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3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C0E3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u/>
      <sz val="9.35"/>
      <color theme="10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1" fillId="0" borderId="0" applyNumberFormat="0" applyFill="0" applyBorder="0" applyAlignment="0" applyProtection="0"/>
    <xf numFmtId="0" fontId="3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0" fillId="0" borderId="0"/>
    <xf numFmtId="0" fontId="11" fillId="0" borderId="0"/>
    <xf numFmtId="0" fontId="6" fillId="0" borderId="0"/>
  </cellStyleXfs>
  <cellXfs count="23">
    <xf numFmtId="0" fontId="0" fillId="0" borderId="0" xfId="0"/>
    <xf numFmtId="0" fontId="5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164" fontId="0" fillId="0" borderId="0" xfId="0" applyNumberFormat="1"/>
    <xf numFmtId="164" fontId="12" fillId="0" borderId="0" xfId="0" applyNumberFormat="1" applyFont="1"/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justify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9" xfId="0" applyFont="1" applyBorder="1" applyAlignment="1">
      <alignment horizontal="justify" vertical="center" wrapText="1"/>
    </xf>
    <xf numFmtId="0" fontId="2" fillId="0" borderId="4" xfId="0" applyFont="1" applyBorder="1" applyAlignment="1">
      <alignment horizontal="justify" vertical="center" wrapText="1"/>
    </xf>
    <xf numFmtId="0" fontId="2" fillId="0" borderId="7" xfId="0" applyFont="1" applyBorder="1" applyAlignment="1">
      <alignment horizontal="justify" vertical="center" wrapText="1"/>
    </xf>
  </cellXfs>
  <cellStyles count="12">
    <cellStyle name="Гиперссылка 2" xfId="3"/>
    <cellStyle name="Гиперссылка 2 2" xfId="7"/>
    <cellStyle name="Гиперссылка 3" xfId="1"/>
    <cellStyle name="Гиперссылка 4" xfId="6"/>
    <cellStyle name="Обычный" xfId="0" builtinId="0"/>
    <cellStyle name="Обычный 2" xfId="2"/>
    <cellStyle name="Обычный 2 2" xfId="4"/>
    <cellStyle name="Обычный 2 2 2" xfId="11"/>
    <cellStyle name="Обычный 2 3" xfId="5"/>
    <cellStyle name="Обычный 3" xfId="8"/>
    <cellStyle name="Обычный 4" xfId="9"/>
    <cellStyle name="Обычный 5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218282</xdr:colOff>
      <xdr:row>37</xdr:row>
      <xdr:rowOff>118483</xdr:rowOff>
    </xdr:from>
    <xdr:to>
      <xdr:col>27</xdr:col>
      <xdr:colOff>1758683</xdr:colOff>
      <xdr:row>66</xdr:row>
      <xdr:rowOff>136526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34532" y="7865483"/>
          <a:ext cx="9604901" cy="5542543"/>
        </a:xfrm>
        <a:prstGeom prst="rect">
          <a:avLst/>
        </a:prstGeom>
      </xdr:spPr>
    </xdr:pic>
    <xdr:clientData/>
  </xdr:twoCellAnchor>
  <xdr:twoCellAnchor editAs="oneCell">
    <xdr:from>
      <xdr:col>13</xdr:col>
      <xdr:colOff>51592</xdr:colOff>
      <xdr:row>0</xdr:row>
      <xdr:rowOff>91478</xdr:rowOff>
    </xdr:from>
    <xdr:to>
      <xdr:col>29</xdr:col>
      <xdr:colOff>342693</xdr:colOff>
      <xdr:row>36</xdr:row>
      <xdr:rowOff>47723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64592" y="91478"/>
          <a:ext cx="13118101" cy="7512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134144</xdr:rowOff>
    </xdr:from>
    <xdr:to>
      <xdr:col>8</xdr:col>
      <xdr:colOff>222250</xdr:colOff>
      <xdr:row>67</xdr:row>
      <xdr:rowOff>35719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04644"/>
          <a:ext cx="12319000" cy="809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130175</xdr:colOff>
      <xdr:row>68</xdr:row>
      <xdr:rowOff>0</xdr:rowOff>
    </xdr:from>
    <xdr:to>
      <xdr:col>9</xdr:col>
      <xdr:colOff>44450</xdr:colOff>
      <xdr:row>105</xdr:row>
      <xdr:rowOff>9525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75" y="13760450"/>
          <a:ext cx="12614275" cy="705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4"/>
  <sheetViews>
    <sheetView tabSelected="1" view="pageBreakPreview" zoomScale="60" zoomScaleNormal="100" workbookViewId="0">
      <selection activeCell="Q90" sqref="Q90"/>
    </sheetView>
  </sheetViews>
  <sheetFormatPr defaultRowHeight="15" x14ac:dyDescent="0.25"/>
  <cols>
    <col min="1" max="1" width="4" bestFit="1" customWidth="1"/>
    <col min="2" max="2" width="50.140625" customWidth="1"/>
    <col min="3" max="3" width="29" customWidth="1"/>
    <col min="4" max="4" width="40.5703125" customWidth="1"/>
    <col min="5" max="5" width="22.5703125" customWidth="1"/>
    <col min="6" max="6" width="16.85546875" customWidth="1"/>
    <col min="19" max="19" width="7.28515625" customWidth="1"/>
    <col min="20" max="24" width="9.140625" hidden="1" customWidth="1"/>
    <col min="25" max="25" width="21" customWidth="1"/>
    <col min="26" max="26" width="27.7109375" customWidth="1"/>
    <col min="27" max="27" width="28.85546875" customWidth="1"/>
    <col min="28" max="28" width="53.42578125" customWidth="1"/>
  </cols>
  <sheetData>
    <row r="1" spans="1:6" ht="56.25" x14ac:dyDescent="0.25">
      <c r="A1" s="3" t="s">
        <v>0</v>
      </c>
      <c r="B1" s="3" t="s">
        <v>6</v>
      </c>
      <c r="C1" s="1" t="s">
        <v>1</v>
      </c>
      <c r="D1" s="7" t="s">
        <v>2</v>
      </c>
      <c r="E1" s="7" t="s">
        <v>3</v>
      </c>
      <c r="F1" s="7" t="s">
        <v>4</v>
      </c>
    </row>
    <row r="2" spans="1:6" x14ac:dyDescent="0.25">
      <c r="A2" s="2">
        <v>1</v>
      </c>
      <c r="B2" s="4" t="s">
        <v>5</v>
      </c>
      <c r="C2" s="2" t="s">
        <v>8</v>
      </c>
      <c r="D2" s="8">
        <v>29657</v>
      </c>
      <c r="E2" s="8"/>
      <c r="F2" s="8">
        <f>D2+E2</f>
        <v>29657</v>
      </c>
    </row>
    <row r="3" spans="1:6" x14ac:dyDescent="0.25">
      <c r="A3" s="2">
        <v>2</v>
      </c>
      <c r="B3" s="4" t="s">
        <v>7</v>
      </c>
      <c r="C3" s="2" t="s">
        <v>8</v>
      </c>
      <c r="D3" s="8">
        <v>29657</v>
      </c>
      <c r="E3" s="8"/>
      <c r="F3" s="8">
        <f t="shared" ref="F3:F15" si="0">D3+E3</f>
        <v>29657</v>
      </c>
    </row>
    <row r="4" spans="1:6" x14ac:dyDescent="0.25">
      <c r="A4" s="2">
        <v>3</v>
      </c>
      <c r="B4" s="4" t="s">
        <v>7</v>
      </c>
      <c r="C4" s="2" t="s">
        <v>8</v>
      </c>
      <c r="D4" s="8">
        <v>29657</v>
      </c>
      <c r="E4" s="8"/>
      <c r="F4" s="8">
        <f t="shared" si="0"/>
        <v>29657</v>
      </c>
    </row>
    <row r="5" spans="1:6" x14ac:dyDescent="0.25">
      <c r="A5" s="2">
        <v>4</v>
      </c>
      <c r="B5" s="4" t="s">
        <v>5</v>
      </c>
      <c r="C5" s="2" t="s">
        <v>9</v>
      </c>
      <c r="D5" s="8">
        <v>29657</v>
      </c>
      <c r="E5" s="8">
        <f>11420*2</f>
        <v>22840</v>
      </c>
      <c r="F5" s="8">
        <f t="shared" si="0"/>
        <v>52497</v>
      </c>
    </row>
    <row r="6" spans="1:6" x14ac:dyDescent="0.25">
      <c r="A6" s="2">
        <v>5</v>
      </c>
      <c r="B6" s="4" t="s">
        <v>5</v>
      </c>
      <c r="C6" s="2" t="s">
        <v>9</v>
      </c>
      <c r="D6" s="8">
        <v>29657</v>
      </c>
      <c r="E6" s="8">
        <f>5970*2</f>
        <v>11940</v>
      </c>
      <c r="F6" s="8">
        <f t="shared" si="0"/>
        <v>41597</v>
      </c>
    </row>
    <row r="7" spans="1:6" x14ac:dyDescent="0.25">
      <c r="A7" s="2">
        <v>6</v>
      </c>
      <c r="B7" s="5" t="s">
        <v>7</v>
      </c>
      <c r="C7" s="2" t="s">
        <v>8</v>
      </c>
      <c r="D7" s="8">
        <v>29657</v>
      </c>
      <c r="E7" s="8"/>
      <c r="F7" s="8">
        <f t="shared" si="0"/>
        <v>29657</v>
      </c>
    </row>
    <row r="8" spans="1:6" x14ac:dyDescent="0.25">
      <c r="A8" s="2">
        <v>7</v>
      </c>
      <c r="B8" s="6" t="s">
        <v>5</v>
      </c>
      <c r="C8" s="2" t="s">
        <v>9</v>
      </c>
      <c r="D8" s="8">
        <v>29657</v>
      </c>
      <c r="E8" s="8">
        <f>1340*2</f>
        <v>2680</v>
      </c>
      <c r="F8" s="8">
        <f t="shared" si="0"/>
        <v>32337</v>
      </c>
    </row>
    <row r="9" spans="1:6" x14ac:dyDescent="0.25">
      <c r="A9" s="2">
        <v>8</v>
      </c>
      <c r="B9" s="4" t="s">
        <v>7</v>
      </c>
      <c r="C9" s="2" t="s">
        <v>8</v>
      </c>
      <c r="D9" s="8">
        <v>29657</v>
      </c>
      <c r="E9" s="8"/>
      <c r="F9" s="8">
        <f t="shared" si="0"/>
        <v>29657</v>
      </c>
    </row>
    <row r="10" spans="1:6" x14ac:dyDescent="0.25">
      <c r="A10" s="2">
        <v>9</v>
      </c>
      <c r="B10" s="6" t="s">
        <v>5</v>
      </c>
      <c r="C10" s="2" t="s">
        <v>8</v>
      </c>
      <c r="D10" s="8">
        <v>29657</v>
      </c>
      <c r="E10" s="8"/>
      <c r="F10" s="8">
        <f t="shared" si="0"/>
        <v>29657</v>
      </c>
    </row>
    <row r="11" spans="1:6" x14ac:dyDescent="0.25">
      <c r="A11" s="2">
        <v>10</v>
      </c>
      <c r="B11" s="6" t="s">
        <v>5</v>
      </c>
      <c r="C11" s="2" t="s">
        <v>8</v>
      </c>
      <c r="D11" s="8">
        <v>29657</v>
      </c>
      <c r="E11" s="8"/>
      <c r="F11" s="8">
        <f t="shared" si="0"/>
        <v>29657</v>
      </c>
    </row>
    <row r="12" spans="1:6" x14ac:dyDescent="0.25">
      <c r="A12" s="2">
        <v>11</v>
      </c>
      <c r="B12" s="5" t="s">
        <v>5</v>
      </c>
      <c r="C12" s="2" t="s">
        <v>8</v>
      </c>
      <c r="D12" s="8">
        <v>29657</v>
      </c>
      <c r="E12" s="8"/>
      <c r="F12" s="8">
        <f t="shared" si="0"/>
        <v>29657</v>
      </c>
    </row>
    <row r="13" spans="1:6" x14ac:dyDescent="0.25">
      <c r="A13" s="2">
        <v>12</v>
      </c>
      <c r="B13" s="4" t="s">
        <v>5</v>
      </c>
      <c r="C13" s="2" t="s">
        <v>8</v>
      </c>
      <c r="D13" s="8">
        <v>29657</v>
      </c>
      <c r="E13" s="8"/>
      <c r="F13" s="8">
        <f t="shared" si="0"/>
        <v>29657</v>
      </c>
    </row>
    <row r="14" spans="1:6" x14ac:dyDescent="0.25">
      <c r="A14" s="2">
        <v>13</v>
      </c>
      <c r="B14" s="4" t="s">
        <v>5</v>
      </c>
      <c r="C14" s="2" t="s">
        <v>9</v>
      </c>
      <c r="D14" s="8">
        <v>29657</v>
      </c>
      <c r="E14" s="8">
        <f>1320*2</f>
        <v>2640</v>
      </c>
      <c r="F14" s="8">
        <f t="shared" si="0"/>
        <v>32297</v>
      </c>
    </row>
    <row r="15" spans="1:6" x14ac:dyDescent="0.25">
      <c r="A15" s="2">
        <v>14</v>
      </c>
      <c r="B15" s="5" t="s">
        <v>5</v>
      </c>
      <c r="C15" s="2" t="s">
        <v>9</v>
      </c>
      <c r="D15" s="8">
        <v>29657</v>
      </c>
      <c r="E15" s="8">
        <f>9080*2</f>
        <v>18160</v>
      </c>
      <c r="F15" s="8">
        <f t="shared" si="0"/>
        <v>47817</v>
      </c>
    </row>
    <row r="16" spans="1:6" x14ac:dyDescent="0.25">
      <c r="D16" s="9"/>
      <c r="E16" s="9"/>
      <c r="F16" s="10">
        <f>SUM(F2:F15)</f>
        <v>473458</v>
      </c>
    </row>
    <row r="17" spans="2:5" ht="15.75" thickBot="1" x14ac:dyDescent="0.3"/>
    <row r="18" spans="2:5" ht="30" x14ac:dyDescent="0.25">
      <c r="B18" s="13" t="s">
        <v>10</v>
      </c>
      <c r="C18" s="11" t="s">
        <v>11</v>
      </c>
      <c r="D18" s="15" t="s">
        <v>13</v>
      </c>
      <c r="E18" s="17" t="s">
        <v>14</v>
      </c>
    </row>
    <row r="19" spans="2:5" ht="15.75" thickBot="1" x14ac:dyDescent="0.3">
      <c r="B19" s="14"/>
      <c r="C19" s="12" t="s">
        <v>12</v>
      </c>
      <c r="D19" s="16"/>
      <c r="E19" s="18"/>
    </row>
    <row r="20" spans="2:5" ht="15.75" thickBot="1" x14ac:dyDescent="0.3">
      <c r="B20" s="19" t="s">
        <v>15</v>
      </c>
      <c r="C20" s="20"/>
      <c r="D20" s="20"/>
      <c r="E20" s="21"/>
    </row>
    <row r="21" spans="2:5" x14ac:dyDescent="0.25">
      <c r="B21" s="13" t="s">
        <v>16</v>
      </c>
      <c r="C21" s="13">
        <v>150</v>
      </c>
      <c r="D21" s="13">
        <v>323.5</v>
      </c>
      <c r="E21" s="13">
        <v>473.5</v>
      </c>
    </row>
    <row r="22" spans="2:5" ht="15.75" thickBot="1" x14ac:dyDescent="0.3">
      <c r="B22" s="22"/>
      <c r="C22" s="22"/>
      <c r="D22" s="22"/>
      <c r="E22" s="22"/>
    </row>
    <row r="24" spans="2:5" ht="9" customHeight="1" x14ac:dyDescent="0.25"/>
  </sheetData>
  <mergeCells count="8">
    <mergeCell ref="B18:B19"/>
    <mergeCell ref="D18:D19"/>
    <mergeCell ref="E18:E19"/>
    <mergeCell ref="B20:E20"/>
    <mergeCell ref="B21:B22"/>
    <mergeCell ref="C21:C22"/>
    <mergeCell ref="D21:D22"/>
    <mergeCell ref="E21:E22"/>
  </mergeCells>
  <pageMargins left="0.7" right="0.7" top="0.75" bottom="0.75" header="0.3" footer="0.3"/>
  <pageSetup paperSize="9" scale="80" fitToHeight="0" orientation="landscape" r:id="rId1"/>
  <colBreaks count="1" manualBreakCount="1">
    <brk id="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2025</vt:lpstr>
      <vt:lpstr>'2025'!Область_печати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Мишин Сергей Евгеньевич</dc:creator>
  <cp:lastModifiedBy>Малько Валентина Васильевна</cp:lastModifiedBy>
  <cp:lastPrinted>2025-05-13T14:32:19Z</cp:lastPrinted>
  <dcterms:created xsi:type="dcterms:W3CDTF">2018-12-20T10:59:27Z</dcterms:created>
  <dcterms:modified xsi:type="dcterms:W3CDTF">2025-05-28T12:10:21Z</dcterms:modified>
</cp:coreProperties>
</file>